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065" windowWidth="19440" windowHeight="4020"/>
  </bookViews>
  <sheets>
    <sheet name="Clearing Member Cat1" sheetId="1" r:id="rId1"/>
    <sheet name="Ref Tables" sheetId="5" state="hidden" r:id="rId2"/>
  </sheets>
  <definedNames>
    <definedName name="all_CCP">tblCCP[CCP Authorised Or Recognised]</definedName>
    <definedName name="all_Dates">tblRTS[RTS Date of Entry into Force]</definedName>
    <definedName name="all_RTS">tblRTS[RTS Reference]</definedName>
    <definedName name="_xlnm.Print_Area" localSheetId="0">'Clearing Member Cat1'!$A$2:$K$35</definedName>
    <definedName name="theCCP">'Clearing Member Cat1'!$D$8</definedName>
  </definedNames>
  <calcPr calcId="145621"/>
</workbook>
</file>

<file path=xl/calcChain.xml><?xml version="1.0" encoding="utf-8"?>
<calcChain xmlns="http://schemas.openxmlformats.org/spreadsheetml/2006/main">
  <c r="C25" i="1" l="1"/>
  <c r="C26" i="1"/>
  <c r="C27" i="1"/>
  <c r="C28" i="1"/>
  <c r="C29" i="1"/>
  <c r="C30" i="1"/>
  <c r="C31" i="1"/>
  <c r="C32" i="1"/>
  <c r="C33" i="1"/>
  <c r="C34" i="1"/>
  <c r="C35" i="1"/>
  <c r="C24" i="1"/>
  <c r="C23" i="1"/>
  <c r="C22" i="1"/>
  <c r="C21" i="1"/>
  <c r="C20" i="1"/>
  <c r="C19" i="1"/>
  <c r="C15" i="1" l="1"/>
  <c r="C16" i="1"/>
  <c r="C17" i="1"/>
  <c r="C18" i="1"/>
  <c r="C4" i="1" l="1"/>
  <c r="C2" i="1"/>
  <c r="D10" i="1" l="1"/>
  <c r="D9" i="1"/>
  <c r="C13" i="1"/>
  <c r="C14" i="1"/>
  <c r="B13" i="1" l="1"/>
  <c r="B14" i="1" s="1"/>
  <c r="B15" i="1" s="1"/>
  <c r="B16" i="1" s="1"/>
  <c r="B17" i="1" s="1"/>
  <c r="B18" i="1" s="1"/>
</calcChain>
</file>

<file path=xl/sharedStrings.xml><?xml version="1.0" encoding="utf-8"?>
<sst xmlns="http://schemas.openxmlformats.org/spreadsheetml/2006/main" count="163" uniqueCount="97">
  <si>
    <t>CCP LEI</t>
  </si>
  <si>
    <t>CCP Name</t>
  </si>
  <si>
    <t>CCP Country</t>
  </si>
  <si>
    <t>Clearing Member LEI</t>
  </si>
  <si>
    <t>Clearing Member Name</t>
  </si>
  <si>
    <t>Clearing Member Country Code</t>
  </si>
  <si>
    <r>
      <t xml:space="preserve">Clearing Member </t>
    </r>
    <r>
      <rPr>
        <i/>
        <u/>
        <sz val="10"/>
        <color theme="1"/>
        <rFont val="Arial"/>
        <family val="2"/>
      </rPr>
      <t>offering client clearing</t>
    </r>
  </si>
  <si>
    <t>Reference of the RTS in respect of which the clearing member is in Category 1</t>
  </si>
  <si>
    <t>Asset Class of the RTS</t>
  </si>
  <si>
    <t>ID</t>
  </si>
  <si>
    <t>Last update</t>
  </si>
  <si>
    <t>Date of entry into force of the RTS</t>
  </si>
  <si>
    <t>RTS ID</t>
  </si>
  <si>
    <t>RTS Reference</t>
  </si>
  <si>
    <t>RTS Date of Entry into Force</t>
  </si>
  <si>
    <t>Interest Rate</t>
  </si>
  <si>
    <t>CCP Authorised Or Recognised</t>
  </si>
  <si>
    <t>LEI</t>
  </si>
  <si>
    <t>5299009QA8BBE2OOB349</t>
  </si>
  <si>
    <t>6SI7IOVECKBHVYBTB459</t>
  </si>
  <si>
    <t>CME Clearing Europe Limited</t>
  </si>
  <si>
    <t>Eurex Clearing AG</t>
  </si>
  <si>
    <t>BME CLEARING SA</t>
  </si>
  <si>
    <t>529900LN3S50JPU47S06</t>
  </si>
  <si>
    <t>F226TOH6YD6XJB17KS62</t>
  </si>
  <si>
    <t>LCH Clearnet Limited</t>
  </si>
  <si>
    <t>NASDAQ OMX Clearing AB</t>
  </si>
  <si>
    <t>54930002A8LR1AAUCU78</t>
  </si>
  <si>
    <t>Japan Securities Clearing Corporation</t>
  </si>
  <si>
    <t>549300JHM7D8P3TS4S86</t>
  </si>
  <si>
    <t>OTC Clearing Hong Kong Limited</t>
  </si>
  <si>
    <t xml:space="preserve">213800CKBBZUAHHARH83 </t>
  </si>
  <si>
    <t>Country</t>
  </si>
  <si>
    <t>Spain</t>
  </si>
  <si>
    <t>Germany</t>
  </si>
  <si>
    <t>United Kingdom</t>
  </si>
  <si>
    <t>Sweden</t>
  </si>
  <si>
    <t>Japan</t>
  </si>
  <si>
    <t>Hong Kong</t>
  </si>
  <si>
    <t>Commission Delegated Regulation (EU) 2015/2205</t>
  </si>
  <si>
    <t>Central Counterparty (CCP)</t>
  </si>
  <si>
    <t>Select CCP from dropdown list</t>
  </si>
  <si>
    <t>List last updated on</t>
  </si>
  <si>
    <t>Public Register for the clearing obligation</t>
  </si>
  <si>
    <r>
      <t xml:space="preserve">More information on the clearing obligation is available in the </t>
    </r>
    <r>
      <rPr>
        <b/>
        <sz val="10"/>
        <color theme="1"/>
        <rFont val="Arial"/>
        <family val="2"/>
      </rPr>
      <t xml:space="preserve">Public Register </t>
    </r>
    <r>
      <rPr>
        <sz val="10"/>
        <color theme="1"/>
        <rFont val="Arial"/>
        <family val="2"/>
      </rPr>
      <t>published and maintained by the European Securities and Markets Authority (ESMA)</t>
    </r>
  </si>
  <si>
    <t>UK</t>
  </si>
  <si>
    <t>R0MUWSFPU8MPRO8K5P83</t>
  </si>
  <si>
    <t>BNP Paribas</t>
  </si>
  <si>
    <t>7LTWFZYICNSX8D621K86</t>
  </si>
  <si>
    <t>Deutsche Bank Aktiengesellschaft</t>
  </si>
  <si>
    <t>G5GSEF7VJP5I7OUK5573</t>
  </si>
  <si>
    <t>Barclays Bank PLC</t>
  </si>
  <si>
    <t>RR3QWICWWIPCS8A4S074</t>
  </si>
  <si>
    <t>O2RNE8IBXP4R0TD8PU41</t>
  </si>
  <si>
    <t>Societe Generale</t>
  </si>
  <si>
    <t>1VUV7VQFKUOQSJ21A208</t>
  </si>
  <si>
    <t>Crédit Agricole Corporate and Investment Bank</t>
  </si>
  <si>
    <t>FR</t>
  </si>
  <si>
    <t>DE</t>
  </si>
  <si>
    <t>The Bank of Tokyo-Mitsubishi UFJ, Ltd.</t>
    <phoneticPr fontId="12"/>
  </si>
  <si>
    <t>Daiwa Securities Co. Ltd.</t>
    <phoneticPr fontId="12"/>
  </si>
  <si>
    <t>JPMorgan Securities Japan Co., Ltd.</t>
    <phoneticPr fontId="12"/>
  </si>
  <si>
    <t>Nomura Securities Co., Ltd.</t>
    <phoneticPr fontId="12"/>
  </si>
  <si>
    <t>SMBC Nikko Securities Inc.</t>
    <phoneticPr fontId="12"/>
  </si>
  <si>
    <t>Sumitomo Mitsui Banking Corporation</t>
    <phoneticPr fontId="12"/>
  </si>
  <si>
    <t>Sumitomo Mitsui Trust Bank, Limited.</t>
    <phoneticPr fontId="12"/>
  </si>
  <si>
    <t>UBS AG</t>
    <phoneticPr fontId="12"/>
  </si>
  <si>
    <t>Shinkin Central Bank</t>
    <phoneticPr fontId="12"/>
  </si>
  <si>
    <t>JP</t>
    <phoneticPr fontId="12"/>
  </si>
  <si>
    <t>CH</t>
    <phoneticPr fontId="12"/>
  </si>
  <si>
    <t>C3GTMMZIHMY46P4OIX74</t>
    <phoneticPr fontId="12"/>
  </si>
  <si>
    <t>Citigroup Global Markets Japan Inc.</t>
    <phoneticPr fontId="12"/>
  </si>
  <si>
    <t>PKVU22HMQQ0KHUAQDH05</t>
    <phoneticPr fontId="12"/>
  </si>
  <si>
    <t>Credit Suisse Securities (Japan) Limited</t>
    <phoneticPr fontId="12"/>
  </si>
  <si>
    <t>549300YTJBCFG3MTGW39</t>
  </si>
  <si>
    <t>549300D405BPQ5DDVJ61</t>
  </si>
  <si>
    <t>Goldman Sachs Japan Co., Ltd.</t>
    <phoneticPr fontId="12"/>
  </si>
  <si>
    <t>5NGPZ37H6T4XS5MO5N09</t>
  </si>
  <si>
    <t>5493006PWI2H6PX25403</t>
  </si>
  <si>
    <t>Merrill Lynch Japan Securities Co., Ltd.</t>
    <phoneticPr fontId="12"/>
  </si>
  <si>
    <t>I7E80LI4NVVT41W1WB02</t>
  </si>
  <si>
    <t>Mizuho Bank, Ltd..</t>
    <phoneticPr fontId="12"/>
  </si>
  <si>
    <t>Mitsubishi UFJ Morgan Stanley Securities Co., Ltd.</t>
    <phoneticPr fontId="12"/>
  </si>
  <si>
    <t>O7YCEUWQXFIO1CHULC69</t>
  </si>
  <si>
    <t>RB0PEZSDGCO3JS6CEU02</t>
  </si>
  <si>
    <t>Morgan Stanley MUFG Securities Co., Ltd.</t>
    <phoneticPr fontId="12"/>
  </si>
  <si>
    <t>549300OB5SQ53A8BTO30</t>
  </si>
  <si>
    <t>XPSKD1VTEQPKCHBEKQ95</t>
  </si>
  <si>
    <t>Resona Bank, Limited.</t>
    <phoneticPr fontId="12"/>
  </si>
  <si>
    <t>549300RHQA2HXUOC5Z25</t>
  </si>
  <si>
    <t>549300HIK4TTS0OCL437</t>
  </si>
  <si>
    <t>5U0XI89JRFVHWIBS4F54</t>
  </si>
  <si>
    <t>5493006GGLR4BTEL8O61</t>
  </si>
  <si>
    <t>BFM8T61CT2L1QCEMIK50</t>
  </si>
  <si>
    <t>549300V8G2QIKUZN3A81</t>
  </si>
  <si>
    <t>The Royal Bank of Scotland plc</t>
    <phoneticPr fontId="12"/>
  </si>
  <si>
    <t>*As of April 1, 2016, The Royal Bank of Scotland plc (ID:4) no longer holds the IRS Clearing Qualification.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</si>
</sst>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\ mmm\ yyyy"/>
    <numFmt numFmtId="177" formatCode="dd\ mmmm\ yyyy"/>
  </numFmts>
  <fonts count="14" x14ac:knownFonts="1">
    <font>
      <sz val="11"/>
      <color theme="1"/>
      <name val="ＭＳ Ｐゴシック"/>
      <family val="2"/>
      <scheme val="minor"/>
    </font>
    <font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sz val="6"/>
      <name val="ＭＳ Ｐゴシック"/>
      <family val="3"/>
      <charset val="128"/>
      <scheme val="minor"/>
    </font>
    <font>
      <sz val="10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76" fontId="0" fillId="0" borderId="0" xfId="0" applyNumberFormat="1" applyAlignment="1">
      <alignment horizontal="left" vertical="center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Border="1" applyAlignment="1">
      <alignment horizontal="center" vertical="center" wrapText="1"/>
    </xf>
    <xf numFmtId="0" fontId="10" fillId="3" borderId="0" xfId="0" applyFont="1" applyFill="1"/>
    <xf numFmtId="0" fontId="11" fillId="3" borderId="0" xfId="0" applyFont="1" applyFill="1" applyAlignment="1">
      <alignment vertical="center"/>
    </xf>
    <xf numFmtId="177" fontId="8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NumberFormat="1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23"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numFmt numFmtId="176" formatCode="dd\ mmm\ yyyy"/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font>
        <b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77" formatCode="dd\ mmmm\ 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77" formatCode="dd\ mmmm\ 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blCM" displayName="tblCM" ref="B12:K35" totalsRowShown="0" headerRowDxfId="22" dataDxfId="21">
  <autoFilter ref="B12:K35"/>
  <tableColumns count="10">
    <tableColumn id="9" name="ID" dataDxfId="20">
      <calculatedColumnFormula>IFERROR(B12+1,1)</calculatedColumnFormula>
    </tableColumn>
    <tableColumn id="2" name="CCP Name" dataDxfId="19">
      <calculatedColumnFormula>theCCP</calculatedColumnFormula>
    </tableColumn>
    <tableColumn id="4" name="Clearing Member LEI" dataDxfId="18"/>
    <tableColumn id="5" name="Clearing Member Name" dataDxfId="17"/>
    <tableColumn id="6" name="Clearing Member Country Code" dataDxfId="16"/>
    <tableColumn id="11" name="Reference of the RTS in respect of which the clearing member is in Category 1" dataDxfId="15"/>
    <tableColumn id="7" name="Date of entry into force of the RTS" dataDxfId="14"/>
    <tableColumn id="12" name="Asset Class of the RTS" dataDxfId="13"/>
    <tableColumn id="8" name="Clearing Member offering client clearing" dataDxfId="12"/>
    <tableColumn id="10" name="Last update" dataDxfId="1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tblRTS" displayName="tblRTS" ref="F8:H9" totalsRowShown="0" headerRowDxfId="10" dataDxfId="9">
  <autoFilter ref="F8:H9"/>
  <tableColumns count="3">
    <tableColumn id="1" name="RTS ID" dataDxfId="8"/>
    <tableColumn id="2" name="RTS Reference" dataDxfId="7"/>
    <tableColumn id="3" name="RTS Date of Entry into Force" dataDxfId="6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5" name="tblCCP" displayName="tblCCP" ref="K8:N16" totalsRowShown="0" headerRowDxfId="5" dataDxfId="4">
  <autoFilter ref="K8:N16"/>
  <tableColumns count="4">
    <tableColumn id="1" name="ID" dataDxfId="3"/>
    <tableColumn id="2" name="CCP Authorised Or Recognised" dataDxfId="2"/>
    <tableColumn id="3" name="LEI" dataDxfId="1"/>
    <tableColumn id="4" name="Country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sma.europa.eu/system/files/public_register_for_the_clearing_obligation_under_emir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2060"/>
    <pageSetUpPr fitToPage="1"/>
  </sheetPr>
  <dimension ref="B2:K116"/>
  <sheetViews>
    <sheetView showGridLines="0" tabSelected="1" topLeftCell="B1" zoomScale="80" zoomScaleNormal="80" workbookViewId="0">
      <selection activeCell="B1" sqref="B1"/>
    </sheetView>
  </sheetViews>
  <sheetFormatPr defaultColWidth="9.125" defaultRowHeight="12.75" x14ac:dyDescent="0.2"/>
  <cols>
    <col min="1" max="1" width="2.75" style="1" customWidth="1"/>
    <col min="2" max="2" width="5.75" style="1" customWidth="1"/>
    <col min="3" max="3" width="39.875" style="1" customWidth="1"/>
    <col min="4" max="4" width="32.75" style="1" bestFit="1" customWidth="1"/>
    <col min="5" max="11" width="25.75" style="1" customWidth="1"/>
    <col min="12" max="13" width="12.75" style="1" customWidth="1"/>
    <col min="14" max="16384" width="9.125" style="1"/>
  </cols>
  <sheetData>
    <row r="2" spans="2:11" s="18" customFormat="1" ht="69" customHeight="1" x14ac:dyDescent="0.2">
      <c r="C2" s="19" t="str">
        <f>CONCATENATE("List of clearing members of ",theCCP," in Category 1 for the purpose of the clearing obligation under EMIR")</f>
        <v>List of clearing members of Japan Securities Clearing Corporation in Category 1 for the purpose of the clearing obligation under EMIR</v>
      </c>
    </row>
    <row r="3" spans="2:11" ht="9.9499999999999993" customHeight="1" x14ac:dyDescent="0.2">
      <c r="C3" s="11"/>
    </row>
    <row r="4" spans="2:11" ht="30" customHeight="1" x14ac:dyDescent="0.2">
      <c r="C4" s="11" t="str">
        <f>CONCATENATE("The counterparties listed below are clearing members of ",theCCP," and are classified as Category 1 counterparties for the purpose of Commission Delegated Regulation (EU) 2015/2205 of 6 August 2015 on the clearing obligation (OJ L 314, 1.12.2015, p. 13.)")</f>
        <v>The counterparties listed below are clearing members of Japan Securities Clearing Corporation and are classified as Category 1 counterparties for the purpose of Commission Delegated Regulation (EU) 2015/2205 of 6 August 2015 on the clearing obligation (OJ L 314, 1.12.2015, p. 13.)</v>
      </c>
    </row>
    <row r="5" spans="2:11" ht="30" customHeight="1" x14ac:dyDescent="0.2">
      <c r="C5" s="11" t="s">
        <v>44</v>
      </c>
      <c r="H5" s="25" t="s">
        <v>43</v>
      </c>
    </row>
    <row r="6" spans="2:11" ht="9.9499999999999993" customHeight="1" x14ac:dyDescent="0.2">
      <c r="C6" s="8"/>
    </row>
    <row r="7" spans="2:11" ht="30" customHeight="1" x14ac:dyDescent="0.2">
      <c r="C7" s="12" t="s">
        <v>42</v>
      </c>
      <c r="D7" s="20">
        <v>42359</v>
      </c>
    </row>
    <row r="8" spans="2:11" s="11" customFormat="1" ht="30" customHeight="1" x14ac:dyDescent="0.15">
      <c r="C8" s="12" t="s">
        <v>40</v>
      </c>
      <c r="D8" s="21" t="s">
        <v>28</v>
      </c>
    </row>
    <row r="9" spans="2:11" s="11" customFormat="1" ht="30" customHeight="1" x14ac:dyDescent="0.15">
      <c r="C9" s="12" t="s">
        <v>0</v>
      </c>
      <c r="D9" s="13" t="str">
        <f>INDEX(tblCCP[LEI],MATCH(theCCP,tblCCP[CCP Authorised Or Recognised],0))</f>
        <v>549300JHM7D8P3TS4S86</v>
      </c>
      <c r="E9" s="14"/>
    </row>
    <row r="10" spans="2:11" s="11" customFormat="1" ht="30" customHeight="1" x14ac:dyDescent="0.15">
      <c r="C10" s="12" t="s">
        <v>2</v>
      </c>
      <c r="D10" s="13" t="str">
        <f>INDEX(tblCCP[Country],MATCH(theCCP,tblCCP[CCP Authorised Or Recognised],0))</f>
        <v>Japan</v>
      </c>
      <c r="E10" s="14"/>
    </row>
    <row r="11" spans="2:11" ht="12.75" customHeight="1" x14ac:dyDescent="0.2"/>
    <row r="12" spans="2:11" s="3" customFormat="1" ht="74.25" customHeight="1" x14ac:dyDescent="0.15">
      <c r="B12" s="3" t="s">
        <v>9</v>
      </c>
      <c r="C12" s="3" t="s">
        <v>1</v>
      </c>
      <c r="D12" s="22" t="s">
        <v>3</v>
      </c>
      <c r="E12" s="22" t="s">
        <v>4</v>
      </c>
      <c r="F12" s="22" t="s">
        <v>5</v>
      </c>
      <c r="G12" s="3" t="s">
        <v>7</v>
      </c>
      <c r="H12" s="3" t="s">
        <v>11</v>
      </c>
      <c r="I12" s="3" t="s">
        <v>8</v>
      </c>
      <c r="J12" s="22" t="s">
        <v>6</v>
      </c>
      <c r="K12" s="23" t="s">
        <v>10</v>
      </c>
    </row>
    <row r="13" spans="2:11" ht="42" customHeight="1" x14ac:dyDescent="0.2">
      <c r="B13" s="30">
        <f t="shared" ref="B13:B14" si="0">IFERROR(B12+1,1)</f>
        <v>1</v>
      </c>
      <c r="C13" s="4" t="str">
        <f t="shared" ref="C13:C14" si="1">theCCP</f>
        <v>Japan Securities Clearing Corporation</v>
      </c>
      <c r="D13" s="26" t="s">
        <v>46</v>
      </c>
      <c r="E13" s="26" t="s">
        <v>47</v>
      </c>
      <c r="F13" s="26" t="s">
        <v>57</v>
      </c>
      <c r="G13" s="15" t="s">
        <v>39</v>
      </c>
      <c r="H13" s="16">
        <v>42359</v>
      </c>
      <c r="I13" s="4" t="s">
        <v>15</v>
      </c>
      <c r="J13" s="5" t="b">
        <v>0</v>
      </c>
      <c r="K13" s="17">
        <v>42359</v>
      </c>
    </row>
    <row r="14" spans="2:11" ht="30" customHeight="1" x14ac:dyDescent="0.2">
      <c r="B14" s="29">
        <f t="shared" si="0"/>
        <v>2</v>
      </c>
      <c r="C14" s="2" t="str">
        <f t="shared" si="1"/>
        <v>Japan Securities Clearing Corporation</v>
      </c>
      <c r="D14" s="27" t="s">
        <v>48</v>
      </c>
      <c r="E14" s="27" t="s">
        <v>49</v>
      </c>
      <c r="F14" s="27" t="s">
        <v>58</v>
      </c>
      <c r="G14" s="15" t="s">
        <v>39</v>
      </c>
      <c r="H14" s="16">
        <v>42359</v>
      </c>
      <c r="I14" s="4" t="s">
        <v>15</v>
      </c>
      <c r="J14" s="5" t="b">
        <v>0</v>
      </c>
      <c r="K14" s="17">
        <v>42359</v>
      </c>
    </row>
    <row r="15" spans="2:11" ht="30" customHeight="1" x14ac:dyDescent="0.2">
      <c r="B15" s="31">
        <f t="shared" ref="B15:B17" si="2">IFERROR(B14+1,1)</f>
        <v>3</v>
      </c>
      <c r="C15" s="28" t="str">
        <f t="shared" ref="C15:C35" si="3">theCCP</f>
        <v>Japan Securities Clearing Corporation</v>
      </c>
      <c r="D15" s="27" t="s">
        <v>50</v>
      </c>
      <c r="E15" s="27" t="s">
        <v>51</v>
      </c>
      <c r="F15" s="27" t="s">
        <v>45</v>
      </c>
      <c r="G15" s="15" t="s">
        <v>39</v>
      </c>
      <c r="H15" s="16">
        <v>42359</v>
      </c>
      <c r="I15" s="4" t="s">
        <v>15</v>
      </c>
      <c r="J15" s="5" t="b">
        <v>0</v>
      </c>
      <c r="K15" s="17">
        <v>42359</v>
      </c>
    </row>
    <row r="16" spans="2:11" ht="30" customHeight="1" x14ac:dyDescent="0.2">
      <c r="B16" s="31">
        <f t="shared" si="2"/>
        <v>4</v>
      </c>
      <c r="C16" s="28" t="str">
        <f t="shared" si="3"/>
        <v>Japan Securities Clearing Corporation</v>
      </c>
      <c r="D16" s="27" t="s">
        <v>52</v>
      </c>
      <c r="E16" s="27" t="s">
        <v>95</v>
      </c>
      <c r="F16" s="27" t="s">
        <v>45</v>
      </c>
      <c r="G16" s="15" t="s">
        <v>39</v>
      </c>
      <c r="H16" s="16">
        <v>42359</v>
      </c>
      <c r="I16" s="4" t="s">
        <v>15</v>
      </c>
      <c r="J16" s="29" t="b">
        <v>1</v>
      </c>
      <c r="K16" s="17">
        <v>42359</v>
      </c>
    </row>
    <row r="17" spans="2:11" ht="30" customHeight="1" x14ac:dyDescent="0.2">
      <c r="B17" s="31">
        <f t="shared" si="2"/>
        <v>5</v>
      </c>
      <c r="C17" s="28" t="str">
        <f t="shared" si="3"/>
        <v>Japan Securities Clearing Corporation</v>
      </c>
      <c r="D17" s="27" t="s">
        <v>53</v>
      </c>
      <c r="E17" s="27" t="s">
        <v>54</v>
      </c>
      <c r="F17" s="27" t="s">
        <v>57</v>
      </c>
      <c r="G17" s="15" t="s">
        <v>39</v>
      </c>
      <c r="H17" s="16">
        <v>42359</v>
      </c>
      <c r="I17" s="4" t="s">
        <v>15</v>
      </c>
      <c r="J17" s="3" t="b">
        <v>0</v>
      </c>
      <c r="K17" s="17">
        <v>42359</v>
      </c>
    </row>
    <row r="18" spans="2:11" ht="30" customHeight="1" x14ac:dyDescent="0.2">
      <c r="B18" s="31">
        <f>IFERROR(B17+1,1)</f>
        <v>6</v>
      </c>
      <c r="C18" s="28" t="str">
        <f t="shared" si="3"/>
        <v>Japan Securities Clearing Corporation</v>
      </c>
      <c r="D18" s="27" t="s">
        <v>55</v>
      </c>
      <c r="E18" s="27" t="s">
        <v>56</v>
      </c>
      <c r="F18" s="27" t="s">
        <v>57</v>
      </c>
      <c r="G18" s="15" t="s">
        <v>39</v>
      </c>
      <c r="H18" s="16">
        <v>42359</v>
      </c>
      <c r="I18" s="4" t="s">
        <v>15</v>
      </c>
      <c r="J18" s="3" t="b">
        <v>0</v>
      </c>
      <c r="K18" s="17">
        <v>42359</v>
      </c>
    </row>
    <row r="19" spans="2:11" ht="30" customHeight="1" x14ac:dyDescent="0.2">
      <c r="B19" s="7">
        <v>7</v>
      </c>
      <c r="C19" s="28" t="str">
        <f t="shared" si="3"/>
        <v>Japan Securities Clearing Corporation</v>
      </c>
      <c r="D19" s="27" t="s">
        <v>70</v>
      </c>
      <c r="E19" s="27" t="s">
        <v>59</v>
      </c>
      <c r="F19" s="27" t="s">
        <v>68</v>
      </c>
      <c r="G19" s="15" t="s">
        <v>39</v>
      </c>
      <c r="H19" s="16">
        <v>42359</v>
      </c>
      <c r="I19" s="4" t="s">
        <v>15</v>
      </c>
      <c r="J19" s="3" t="b">
        <v>0</v>
      </c>
      <c r="K19" s="17">
        <v>42359</v>
      </c>
    </row>
    <row r="20" spans="2:11" ht="30" customHeight="1" x14ac:dyDescent="0.2">
      <c r="B20" s="7">
        <v>8</v>
      </c>
      <c r="C20" s="28" t="str">
        <f t="shared" si="3"/>
        <v>Japan Securities Clearing Corporation</v>
      </c>
      <c r="D20" s="27" t="s">
        <v>72</v>
      </c>
      <c r="E20" s="27" t="s">
        <v>71</v>
      </c>
      <c r="F20" s="27" t="s">
        <v>68</v>
      </c>
      <c r="G20" s="15" t="s">
        <v>39</v>
      </c>
      <c r="H20" s="16">
        <v>42359</v>
      </c>
      <c r="I20" s="4" t="s">
        <v>15</v>
      </c>
      <c r="J20" s="3" t="b">
        <v>1</v>
      </c>
      <c r="K20" s="17">
        <v>42359</v>
      </c>
    </row>
    <row r="21" spans="2:11" ht="30" customHeight="1" x14ac:dyDescent="0.2">
      <c r="B21" s="7">
        <v>9</v>
      </c>
      <c r="C21" s="28" t="str">
        <f t="shared" si="3"/>
        <v>Japan Securities Clearing Corporation</v>
      </c>
      <c r="D21" s="27" t="s">
        <v>74</v>
      </c>
      <c r="E21" s="27" t="s">
        <v>73</v>
      </c>
      <c r="F21" s="27" t="s">
        <v>68</v>
      </c>
      <c r="G21" s="15" t="s">
        <v>39</v>
      </c>
      <c r="H21" s="16">
        <v>42359</v>
      </c>
      <c r="I21" s="4" t="s">
        <v>15</v>
      </c>
      <c r="J21" s="29" t="b">
        <v>1</v>
      </c>
      <c r="K21" s="17">
        <v>42359</v>
      </c>
    </row>
    <row r="22" spans="2:11" ht="30" customHeight="1" x14ac:dyDescent="0.2">
      <c r="B22" s="7">
        <v>10</v>
      </c>
      <c r="C22" s="28" t="str">
        <f t="shared" si="3"/>
        <v>Japan Securities Clearing Corporation</v>
      </c>
      <c r="D22" s="27" t="s">
        <v>75</v>
      </c>
      <c r="E22" s="27" t="s">
        <v>60</v>
      </c>
      <c r="F22" s="27" t="s">
        <v>68</v>
      </c>
      <c r="G22" s="15" t="s">
        <v>39</v>
      </c>
      <c r="H22" s="16">
        <v>42359</v>
      </c>
      <c r="I22" s="4" t="s">
        <v>15</v>
      </c>
      <c r="J22" s="29" t="b">
        <v>0</v>
      </c>
      <c r="K22" s="17">
        <v>42359</v>
      </c>
    </row>
    <row r="23" spans="2:11" ht="30" customHeight="1" x14ac:dyDescent="0.2">
      <c r="B23" s="7">
        <v>11</v>
      </c>
      <c r="C23" s="28" t="str">
        <f t="shared" si="3"/>
        <v>Japan Securities Clearing Corporation</v>
      </c>
      <c r="D23" s="27" t="s">
        <v>77</v>
      </c>
      <c r="E23" s="27" t="s">
        <v>76</v>
      </c>
      <c r="F23" s="27" t="s">
        <v>68</v>
      </c>
      <c r="G23" s="15" t="s">
        <v>39</v>
      </c>
      <c r="H23" s="16">
        <v>42359</v>
      </c>
      <c r="I23" s="4" t="s">
        <v>15</v>
      </c>
      <c r="J23" s="29" t="b">
        <v>0</v>
      </c>
      <c r="K23" s="17">
        <v>42359</v>
      </c>
    </row>
    <row r="24" spans="2:11" ht="30" customHeight="1" x14ac:dyDescent="0.2">
      <c r="B24" s="7">
        <v>12</v>
      </c>
      <c r="C24" s="28" t="str">
        <f t="shared" si="3"/>
        <v>Japan Securities Clearing Corporation</v>
      </c>
      <c r="D24" s="27" t="s">
        <v>78</v>
      </c>
      <c r="E24" s="27" t="s">
        <v>61</v>
      </c>
      <c r="F24" s="27" t="s">
        <v>68</v>
      </c>
      <c r="G24" s="15" t="s">
        <v>39</v>
      </c>
      <c r="H24" s="16">
        <v>42359</v>
      </c>
      <c r="I24" s="4" t="s">
        <v>15</v>
      </c>
      <c r="J24" s="29" t="b">
        <v>1</v>
      </c>
      <c r="K24" s="17">
        <v>42359</v>
      </c>
    </row>
    <row r="25" spans="2:11" ht="30" customHeight="1" x14ac:dyDescent="0.2">
      <c r="B25" s="7">
        <v>13</v>
      </c>
      <c r="C25" s="28" t="str">
        <f t="shared" si="3"/>
        <v>Japan Securities Clearing Corporation</v>
      </c>
      <c r="D25" s="27" t="s">
        <v>80</v>
      </c>
      <c r="E25" s="27" t="s">
        <v>79</v>
      </c>
      <c r="F25" s="27" t="s">
        <v>68</v>
      </c>
      <c r="G25" s="15" t="s">
        <v>39</v>
      </c>
      <c r="H25" s="16">
        <v>42359</v>
      </c>
      <c r="I25" s="4" t="s">
        <v>15</v>
      </c>
      <c r="J25" s="29" t="b">
        <v>1</v>
      </c>
      <c r="K25" s="17">
        <v>42359</v>
      </c>
    </row>
    <row r="26" spans="2:11" ht="30" customHeight="1" x14ac:dyDescent="0.2">
      <c r="B26" s="7">
        <v>14</v>
      </c>
      <c r="C26" s="28" t="str">
        <f t="shared" si="3"/>
        <v>Japan Securities Clearing Corporation</v>
      </c>
      <c r="D26" s="27" t="s">
        <v>83</v>
      </c>
      <c r="E26" s="27" t="s">
        <v>82</v>
      </c>
      <c r="F26" s="27" t="s">
        <v>68</v>
      </c>
      <c r="G26" s="15" t="s">
        <v>39</v>
      </c>
      <c r="H26" s="16">
        <v>42359</v>
      </c>
      <c r="I26" s="4" t="s">
        <v>15</v>
      </c>
      <c r="J26" s="29" t="b">
        <v>1</v>
      </c>
      <c r="K26" s="17">
        <v>42359</v>
      </c>
    </row>
    <row r="27" spans="2:11" ht="30" customHeight="1" x14ac:dyDescent="0.2">
      <c r="B27" s="7">
        <v>15</v>
      </c>
      <c r="C27" s="28" t="str">
        <f t="shared" si="3"/>
        <v>Japan Securities Clearing Corporation</v>
      </c>
      <c r="D27" s="27" t="s">
        <v>84</v>
      </c>
      <c r="E27" s="27" t="s">
        <v>81</v>
      </c>
      <c r="F27" s="27" t="s">
        <v>68</v>
      </c>
      <c r="G27" s="15" t="s">
        <v>39</v>
      </c>
      <c r="H27" s="16">
        <v>42359</v>
      </c>
      <c r="I27" s="4" t="s">
        <v>15</v>
      </c>
      <c r="J27" s="29" t="b">
        <v>1</v>
      </c>
      <c r="K27" s="17">
        <v>42359</v>
      </c>
    </row>
    <row r="28" spans="2:11" ht="30" customHeight="1" x14ac:dyDescent="0.2">
      <c r="B28" s="7">
        <v>16</v>
      </c>
      <c r="C28" s="28" t="str">
        <f t="shared" si="3"/>
        <v>Japan Securities Clearing Corporation</v>
      </c>
      <c r="D28" s="27" t="s">
        <v>86</v>
      </c>
      <c r="E28" s="27" t="s">
        <v>85</v>
      </c>
      <c r="F28" s="27" t="s">
        <v>68</v>
      </c>
      <c r="G28" s="15" t="s">
        <v>39</v>
      </c>
      <c r="H28" s="16">
        <v>42359</v>
      </c>
      <c r="I28" s="4" t="s">
        <v>15</v>
      </c>
      <c r="J28" s="29" t="b">
        <v>1</v>
      </c>
      <c r="K28" s="17">
        <v>42359</v>
      </c>
    </row>
    <row r="29" spans="2:11" ht="30" customHeight="1" x14ac:dyDescent="0.2">
      <c r="B29" s="7">
        <v>17</v>
      </c>
      <c r="C29" s="28" t="str">
        <f t="shared" si="3"/>
        <v>Japan Securities Clearing Corporation</v>
      </c>
      <c r="D29" s="27" t="s">
        <v>87</v>
      </c>
      <c r="E29" s="27" t="s">
        <v>62</v>
      </c>
      <c r="F29" s="27" t="s">
        <v>68</v>
      </c>
      <c r="G29" s="15" t="s">
        <v>39</v>
      </c>
      <c r="H29" s="16">
        <v>42359</v>
      </c>
      <c r="I29" s="4" t="s">
        <v>15</v>
      </c>
      <c r="J29" s="29" t="b">
        <v>1</v>
      </c>
      <c r="K29" s="17">
        <v>42359</v>
      </c>
    </row>
    <row r="30" spans="2:11" ht="30" customHeight="1" x14ac:dyDescent="0.2">
      <c r="B30" s="7">
        <v>18</v>
      </c>
      <c r="C30" s="28" t="str">
        <f t="shared" si="3"/>
        <v>Japan Securities Clearing Corporation</v>
      </c>
      <c r="D30" s="27" t="s">
        <v>89</v>
      </c>
      <c r="E30" s="27" t="s">
        <v>88</v>
      </c>
      <c r="F30" s="27" t="s">
        <v>68</v>
      </c>
      <c r="G30" s="15" t="s">
        <v>39</v>
      </c>
      <c r="H30" s="16">
        <v>42359</v>
      </c>
      <c r="I30" s="4" t="s">
        <v>15</v>
      </c>
      <c r="J30" s="29" t="b">
        <v>1</v>
      </c>
      <c r="K30" s="17">
        <v>42359</v>
      </c>
    </row>
    <row r="31" spans="2:11" ht="30" customHeight="1" x14ac:dyDescent="0.2">
      <c r="B31" s="7">
        <v>19</v>
      </c>
      <c r="C31" s="28" t="str">
        <f t="shared" si="3"/>
        <v>Japan Securities Clearing Corporation</v>
      </c>
      <c r="D31" s="27" t="s">
        <v>90</v>
      </c>
      <c r="E31" s="27" t="s">
        <v>63</v>
      </c>
      <c r="F31" s="27" t="s">
        <v>68</v>
      </c>
      <c r="G31" s="15" t="s">
        <v>39</v>
      </c>
      <c r="H31" s="16">
        <v>42359</v>
      </c>
      <c r="I31" s="4" t="s">
        <v>15</v>
      </c>
      <c r="J31" s="29" t="b">
        <v>0</v>
      </c>
      <c r="K31" s="17">
        <v>42359</v>
      </c>
    </row>
    <row r="32" spans="2:11" ht="30" customHeight="1" x14ac:dyDescent="0.2">
      <c r="B32" s="7">
        <v>20</v>
      </c>
      <c r="C32" s="28" t="str">
        <f t="shared" si="3"/>
        <v>Japan Securities Clearing Corporation</v>
      </c>
      <c r="D32" s="27" t="s">
        <v>91</v>
      </c>
      <c r="E32" s="27" t="s">
        <v>64</v>
      </c>
      <c r="F32" s="27" t="s">
        <v>68</v>
      </c>
      <c r="G32" s="15" t="s">
        <v>39</v>
      </c>
      <c r="H32" s="16">
        <v>42359</v>
      </c>
      <c r="I32" s="4" t="s">
        <v>15</v>
      </c>
      <c r="J32" s="29" t="b">
        <v>0</v>
      </c>
      <c r="K32" s="17">
        <v>42359</v>
      </c>
    </row>
    <row r="33" spans="2:11" ht="30" customHeight="1" x14ac:dyDescent="0.2">
      <c r="B33" s="7">
        <v>21</v>
      </c>
      <c r="C33" s="28" t="str">
        <f t="shared" si="3"/>
        <v>Japan Securities Clearing Corporation</v>
      </c>
      <c r="D33" s="27" t="s">
        <v>92</v>
      </c>
      <c r="E33" s="27" t="s">
        <v>65</v>
      </c>
      <c r="F33" s="27" t="s">
        <v>68</v>
      </c>
      <c r="G33" s="15" t="s">
        <v>39</v>
      </c>
      <c r="H33" s="16">
        <v>42359</v>
      </c>
      <c r="I33" s="4" t="s">
        <v>15</v>
      </c>
      <c r="J33" s="3" t="b">
        <v>1</v>
      </c>
      <c r="K33" s="17">
        <v>42359</v>
      </c>
    </row>
    <row r="34" spans="2:11" ht="30" customHeight="1" x14ac:dyDescent="0.2">
      <c r="B34" s="7">
        <v>22</v>
      </c>
      <c r="C34" s="28" t="str">
        <f t="shared" si="3"/>
        <v>Japan Securities Clearing Corporation</v>
      </c>
      <c r="D34" s="27" t="s">
        <v>93</v>
      </c>
      <c r="E34" s="27" t="s">
        <v>66</v>
      </c>
      <c r="F34" s="27" t="s">
        <v>69</v>
      </c>
      <c r="G34" s="15" t="s">
        <v>39</v>
      </c>
      <c r="H34" s="16">
        <v>42359</v>
      </c>
      <c r="I34" s="4" t="s">
        <v>15</v>
      </c>
      <c r="J34" s="3" t="b">
        <v>0</v>
      </c>
      <c r="K34" s="17">
        <v>42359</v>
      </c>
    </row>
    <row r="35" spans="2:11" ht="30" customHeight="1" x14ac:dyDescent="0.2">
      <c r="B35" s="7">
        <v>23</v>
      </c>
      <c r="C35" s="28" t="str">
        <f t="shared" si="3"/>
        <v>Japan Securities Clearing Corporation</v>
      </c>
      <c r="D35" s="27" t="s">
        <v>94</v>
      </c>
      <c r="E35" s="27" t="s">
        <v>67</v>
      </c>
      <c r="F35" s="27" t="s">
        <v>68</v>
      </c>
      <c r="G35" s="15" t="s">
        <v>39</v>
      </c>
      <c r="H35" s="16">
        <v>42359</v>
      </c>
      <c r="I35" s="4" t="s">
        <v>15</v>
      </c>
      <c r="J35" s="3" t="b">
        <v>0</v>
      </c>
      <c r="K35" s="17">
        <v>42359</v>
      </c>
    </row>
    <row r="36" spans="2:11" ht="30" customHeight="1" x14ac:dyDescent="0.2">
      <c r="B36" s="32" t="s">
        <v>96</v>
      </c>
      <c r="C36" s="32"/>
      <c r="D36" s="32"/>
      <c r="E36" s="32"/>
    </row>
    <row r="37" spans="2:11" ht="30" customHeight="1" x14ac:dyDescent="0.2"/>
    <row r="38" spans="2:11" ht="30" customHeight="1" x14ac:dyDescent="0.2"/>
    <row r="39" spans="2:11" ht="30" customHeight="1" x14ac:dyDescent="0.2"/>
    <row r="40" spans="2:11" ht="30" customHeight="1" x14ac:dyDescent="0.2"/>
    <row r="41" spans="2:11" ht="30" customHeight="1" x14ac:dyDescent="0.2"/>
    <row r="42" spans="2:11" ht="30" customHeight="1" x14ac:dyDescent="0.2"/>
    <row r="43" spans="2:11" ht="30" customHeight="1" x14ac:dyDescent="0.2"/>
    <row r="44" spans="2:11" ht="30" customHeight="1" x14ac:dyDescent="0.2"/>
    <row r="45" spans="2:11" ht="30" customHeight="1" x14ac:dyDescent="0.2"/>
    <row r="46" spans="2:11" ht="30" customHeight="1" x14ac:dyDescent="0.2"/>
    <row r="47" spans="2:11" ht="30" customHeight="1" x14ac:dyDescent="0.2"/>
    <row r="48" spans="2:11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  <row r="78" ht="30" customHeight="1" x14ac:dyDescent="0.2"/>
    <row r="79" ht="30" customHeight="1" x14ac:dyDescent="0.2"/>
    <row r="80" ht="30" customHeight="1" x14ac:dyDescent="0.2"/>
    <row r="81" ht="30" customHeight="1" x14ac:dyDescent="0.2"/>
    <row r="82" ht="30" customHeight="1" x14ac:dyDescent="0.2"/>
    <row r="83" ht="30" customHeight="1" x14ac:dyDescent="0.2"/>
    <row r="84" ht="30" customHeight="1" x14ac:dyDescent="0.2"/>
    <row r="85" ht="30" customHeight="1" x14ac:dyDescent="0.2"/>
    <row r="86" ht="30" customHeight="1" x14ac:dyDescent="0.2"/>
    <row r="87" ht="30" customHeight="1" x14ac:dyDescent="0.2"/>
    <row r="88" ht="30" customHeight="1" x14ac:dyDescent="0.2"/>
    <row r="89" ht="30" customHeight="1" x14ac:dyDescent="0.2"/>
    <row r="90" ht="30" customHeight="1" x14ac:dyDescent="0.2"/>
    <row r="91" ht="30" customHeight="1" x14ac:dyDescent="0.2"/>
    <row r="92" ht="30" customHeight="1" x14ac:dyDescent="0.2"/>
    <row r="93" ht="30" customHeight="1" x14ac:dyDescent="0.2"/>
    <row r="94" ht="30" customHeight="1" x14ac:dyDescent="0.2"/>
    <row r="95" ht="30" customHeight="1" x14ac:dyDescent="0.2"/>
    <row r="96" ht="30" customHeight="1" x14ac:dyDescent="0.2"/>
    <row r="97" ht="30" customHeight="1" x14ac:dyDescent="0.2"/>
    <row r="98" ht="30" customHeight="1" x14ac:dyDescent="0.2"/>
    <row r="99" ht="30" customHeight="1" x14ac:dyDescent="0.2"/>
    <row r="100" ht="30" customHeight="1" x14ac:dyDescent="0.2"/>
    <row r="101" ht="30" customHeight="1" x14ac:dyDescent="0.2"/>
    <row r="102" ht="30" customHeight="1" x14ac:dyDescent="0.2"/>
    <row r="103" ht="30" customHeight="1" x14ac:dyDescent="0.2"/>
    <row r="104" ht="30" customHeight="1" x14ac:dyDescent="0.2"/>
    <row r="105" ht="30" customHeight="1" x14ac:dyDescent="0.2"/>
    <row r="106" ht="30" customHeight="1" x14ac:dyDescent="0.2"/>
    <row r="107" ht="30" customHeight="1" x14ac:dyDescent="0.2"/>
    <row r="108" ht="30" customHeight="1" x14ac:dyDescent="0.2"/>
    <row r="109" ht="30" customHeight="1" x14ac:dyDescent="0.2"/>
    <row r="110" ht="30" customHeight="1" x14ac:dyDescent="0.2"/>
    <row r="111" ht="30" customHeight="1" x14ac:dyDescent="0.2"/>
    <row r="112" ht="30" customHeight="1" x14ac:dyDescent="0.2"/>
    <row r="113" ht="30" customHeight="1" x14ac:dyDescent="0.2"/>
    <row r="114" ht="30" customHeight="1" x14ac:dyDescent="0.2"/>
    <row r="115" ht="30" customHeight="1" x14ac:dyDescent="0.2"/>
    <row r="116" ht="30" customHeight="1" x14ac:dyDescent="0.2"/>
  </sheetData>
  <mergeCells count="1">
    <mergeCell ref="B36:E36"/>
  </mergeCells>
  <phoneticPr fontId="12"/>
  <dataValidations count="9">
    <dataValidation type="list" allowBlank="1" showInputMessage="1" showErrorMessage="1" sqref="J13:J35">
      <formula1>"TRUE,FALSE"</formula1>
    </dataValidation>
    <dataValidation type="list" errorStyle="warning" allowBlank="1" showInputMessage="1" showErrorMessage="1" errorTitle="Asset-Class" error="Please use the terminology in the dropdown list." sqref="I13:I35">
      <formula1>"Interest Rate,Credit,Commodity,FX,Equity"</formula1>
    </dataValidation>
    <dataValidation type="date" errorStyle="warning" operator="greaterThan" allowBlank="1" showInputMessage="1" showErrorMessage="1" errorTitle="Date" error="This date should be after the 1st of January 2015" sqref="K13:K35">
      <formula1>42005</formula1>
    </dataValidation>
    <dataValidation type="textLength" errorStyle="warning" allowBlank="1" showInputMessage="1" showErrorMessage="1" errorTitle="Invalid Format" error="Please use the following format:_x000a_2 character ISO 3166 country code" promptTitle="Format" prompt="Please use the following format:_x000a_2 character ISO 3166 country code" sqref="F13:F35">
      <formula1>2</formula1>
      <formula2>2</formula2>
    </dataValidation>
    <dataValidation type="textLength" errorStyle="warning" allowBlank="1" showInputMessage="1" showErrorMessage="1" errorTitle="Invalid Format" error="Please use the following format:_x000a_20 alphanumeric digits (ISO 17442)" promptTitle="Format of LEI" prompt="20 alphanumeric digits (ISO 17442)" sqref="D13:D35">
      <formula1>20</formula1>
      <formula2>20</formula2>
    </dataValidation>
    <dataValidation type="list" allowBlank="1" showInputMessage="1" showErrorMessage="1" sqref="G13:G35">
      <formula1>all_RTS</formula1>
    </dataValidation>
    <dataValidation type="list" allowBlank="1" showInputMessage="1" showErrorMessage="1" sqref="H13:H35">
      <formula1>all_Dates</formula1>
    </dataValidation>
    <dataValidation type="list" allowBlank="1" showInputMessage="1" showErrorMessage="1" sqref="D8">
      <formula1>all_CCP</formula1>
    </dataValidation>
    <dataValidation type="date" allowBlank="1" showInputMessage="1" showErrorMessage="1" sqref="D7">
      <formula1>42339</formula1>
      <formula2>43831</formula2>
    </dataValidation>
  </dataValidations>
  <hyperlinks>
    <hyperlink ref="H5" r:id="rId1"/>
  </hyperlinks>
  <pageMargins left="0.7" right="0.7" top="0.75" bottom="0.75" header="0.3" footer="0.3"/>
  <pageSetup paperSize="9" scale="50" orientation="landscape" r:id="rId2"/>
  <ignoredErrors>
    <ignoredError sqref="B19:B35" calculatedColumn="1"/>
  </ignoredErrors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F8:N25"/>
  <sheetViews>
    <sheetView showGridLines="0" workbookViewId="0">
      <selection activeCell="L9" sqref="L9"/>
    </sheetView>
  </sheetViews>
  <sheetFormatPr defaultRowHeight="13.5" x14ac:dyDescent="0.15"/>
  <cols>
    <col min="7" max="7" width="21.375" bestFit="1" customWidth="1"/>
    <col min="8" max="8" width="27.375" customWidth="1"/>
    <col min="12" max="12" width="31.875" customWidth="1"/>
    <col min="13" max="13" width="25.375" customWidth="1"/>
    <col min="14" max="14" width="15.375" bestFit="1" customWidth="1"/>
  </cols>
  <sheetData>
    <row r="8" spans="6:14" s="9" customFormat="1" ht="30" customHeight="1" x14ac:dyDescent="0.15">
      <c r="F8" s="9" t="s">
        <v>12</v>
      </c>
      <c r="G8" s="9" t="s">
        <v>13</v>
      </c>
      <c r="H8" s="9" t="s">
        <v>14</v>
      </c>
      <c r="K8" s="9" t="s">
        <v>9</v>
      </c>
      <c r="L8" s="9" t="s">
        <v>16</v>
      </c>
      <c r="M8" s="9" t="s">
        <v>17</v>
      </c>
      <c r="N8" s="9" t="s">
        <v>32</v>
      </c>
    </row>
    <row r="9" spans="6:14" s="6" customFormat="1" ht="30" customHeight="1" x14ac:dyDescent="0.15">
      <c r="F9" s="6">
        <v>1</v>
      </c>
      <c r="G9" s="6" t="s">
        <v>39</v>
      </c>
      <c r="H9" s="10">
        <v>42359</v>
      </c>
      <c r="K9" s="24"/>
      <c r="L9" s="24" t="s">
        <v>41</v>
      </c>
      <c r="M9" s="24"/>
      <c r="N9" s="24"/>
    </row>
    <row r="10" spans="6:14" s="6" customFormat="1" ht="30" customHeight="1" x14ac:dyDescent="0.15">
      <c r="H10" s="10"/>
      <c r="K10" s="6">
        <v>1</v>
      </c>
      <c r="L10" s="6" t="s">
        <v>22</v>
      </c>
      <c r="M10" s="6" t="s">
        <v>18</v>
      </c>
      <c r="N10" s="6" t="s">
        <v>33</v>
      </c>
    </row>
    <row r="11" spans="6:14" s="6" customFormat="1" ht="30" customHeight="1" x14ac:dyDescent="0.15">
      <c r="K11" s="6">
        <v>2</v>
      </c>
      <c r="L11" s="6" t="s">
        <v>20</v>
      </c>
      <c r="M11" s="6" t="s">
        <v>19</v>
      </c>
      <c r="N11" s="6" t="s">
        <v>35</v>
      </c>
    </row>
    <row r="12" spans="6:14" s="6" customFormat="1" ht="30" customHeight="1" x14ac:dyDescent="0.15">
      <c r="K12" s="6">
        <v>3</v>
      </c>
      <c r="L12" s="6" t="s">
        <v>21</v>
      </c>
      <c r="M12" s="6" t="s">
        <v>23</v>
      </c>
      <c r="N12" s="6" t="s">
        <v>34</v>
      </c>
    </row>
    <row r="13" spans="6:14" s="6" customFormat="1" ht="30" customHeight="1" x14ac:dyDescent="0.15">
      <c r="K13" s="6">
        <v>4</v>
      </c>
      <c r="L13" s="6" t="s">
        <v>25</v>
      </c>
      <c r="M13" s="6" t="s">
        <v>24</v>
      </c>
      <c r="N13" s="6" t="s">
        <v>35</v>
      </c>
    </row>
    <row r="14" spans="6:14" s="6" customFormat="1" ht="30" customHeight="1" x14ac:dyDescent="0.15">
      <c r="K14" s="6">
        <v>5</v>
      </c>
      <c r="L14" s="6" t="s">
        <v>26</v>
      </c>
      <c r="M14" s="6" t="s">
        <v>27</v>
      </c>
      <c r="N14" s="6" t="s">
        <v>36</v>
      </c>
    </row>
    <row r="15" spans="6:14" s="6" customFormat="1" ht="30" customHeight="1" x14ac:dyDescent="0.15">
      <c r="K15" s="6">
        <v>6</v>
      </c>
      <c r="L15" s="6" t="s">
        <v>28</v>
      </c>
      <c r="M15" s="6" t="s">
        <v>29</v>
      </c>
      <c r="N15" s="6" t="s">
        <v>37</v>
      </c>
    </row>
    <row r="16" spans="6:14" s="6" customFormat="1" ht="30" customHeight="1" x14ac:dyDescent="0.15">
      <c r="K16" s="6">
        <v>7</v>
      </c>
      <c r="L16" s="6" t="s">
        <v>30</v>
      </c>
      <c r="M16" s="6" t="s">
        <v>31</v>
      </c>
      <c r="N16" s="6" t="s">
        <v>38</v>
      </c>
    </row>
    <row r="17" spans="6:14" s="6" customFormat="1" ht="30" customHeight="1" x14ac:dyDescent="0.15"/>
    <row r="18" spans="6:14" s="6" customFormat="1" ht="30" customHeight="1" x14ac:dyDescent="0.15"/>
    <row r="19" spans="6:14" s="6" customFormat="1" ht="30" customHeight="1" x14ac:dyDescent="0.15"/>
    <row r="20" spans="6:14" s="6" customFormat="1" ht="30" customHeight="1" x14ac:dyDescent="0.15"/>
    <row r="21" spans="6:14" s="6" customFormat="1" ht="30" customHeight="1" x14ac:dyDescent="0.15"/>
    <row r="22" spans="6:14" s="6" customFormat="1" ht="30" customHeight="1" x14ac:dyDescent="0.15"/>
    <row r="23" spans="6:14" s="6" customFormat="1" ht="30" customHeight="1" x14ac:dyDescent="0.15"/>
    <row r="24" spans="6:14" s="6" customFormat="1" ht="30" customHeight="1" x14ac:dyDescent="0.15">
      <c r="F24"/>
      <c r="G24"/>
      <c r="H24"/>
    </row>
    <row r="25" spans="6:14" x14ac:dyDescent="0.15">
      <c r="K25" s="6"/>
      <c r="L25" s="6"/>
      <c r="M25" s="6"/>
      <c r="N25" s="6"/>
    </row>
  </sheetData>
  <phoneticPr fontId="12"/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Clearing Member Cat1</vt:lpstr>
      <vt:lpstr>Ref Tables</vt:lpstr>
      <vt:lpstr>all_CCP</vt:lpstr>
      <vt:lpstr>all_Dates</vt:lpstr>
      <vt:lpstr>all_RTS</vt:lpstr>
      <vt:lpstr>'Clearing Member Cat1'!Print_Area</vt:lpstr>
      <vt:lpstr>theCCP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 Picandet</dc:creator>
  <cp:lastModifiedBy>上野 陽子</cp:lastModifiedBy>
  <cp:lastPrinted>2015-12-17T01:25:31Z</cp:lastPrinted>
  <dcterms:created xsi:type="dcterms:W3CDTF">2014-11-14T10:30:24Z</dcterms:created>
  <dcterms:modified xsi:type="dcterms:W3CDTF">2016-11-16T08:04:56Z</dcterms:modified>
</cp:coreProperties>
</file>