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<sst xmlns="http://schemas.openxmlformats.org/spreadsheetml/2006/main" count="496" uniqueCount="111">
  <si>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</si>
  <si>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</si>
  <si>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</si>
  <si>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</si>
  <si>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</si>
  <si>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</si>
  <si>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</si>
  <si>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</si>
  <si>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</si>
  <si>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20240809</t>
  </si>
  <si>
    <t>NK225F</t>
  </si>
  <si>
    <t>169090018</t>
  </si>
  <si>
    <t>NIKKEI 225 FUT 2409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</si>
  <si>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</si>
  <si>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</si>
  <si>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</si>
  <si>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</si>
  <si>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</si>
  <si>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</si>
  <si>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</si>
  <si>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</si>
  <si>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</si>
  <si>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</si>
  <si>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</si>
  <si>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</si>
  <si>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</si>
  <si>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</si>
  <si>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</si>
  <si>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</si>
  <si>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</si>
  <si>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</si>
  <si>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</si>
  <si>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</si>
  <si>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</si>
  <si>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</si>
  <si>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</si>
  <si>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</si>
  <si>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</si>
  <si>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</si>
  <si>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</si>
  <si>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</si>
  <si>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</si>
  <si>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</si>
  <si>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</si>
  <si>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</si>
  <si>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</si>
  <si>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</si>
  <si>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</si>
  <si>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</si>
  <si>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</si>
  <si>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</si>
  <si>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</si>
  <si>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</si>
  <si>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</si>
  <si>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</si>
  <si>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</si>
  <si>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</si>
  <si>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</si>
  <si>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</si>
  <si>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</si>
  <si>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</si>
  <si>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</si>
  <si>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</si>
  <si>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</si>
  <si>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</si>
  <si>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</si>
  <si>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</si>
  <si>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</si>
  <si>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</si>
  <si>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</si>
  <si>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</si>
  <si>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</si>
  <si>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</si>
  <si>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</si>
  <si>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</si>
  <si>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</si>
  <si>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</si>
  <si>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</si>
  <si>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</si>
  <si>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</si>
  <si>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</si>
  <si>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</si>
  <si>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</si>
  <si>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</si>
  <si>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</si>
  <si>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11272</t>
  </si>
  <si>
    <t>岡三証券</t>
  </si>
  <si>
    <t>OKASAN SECURITIES</t>
  </si>
  <si>
    <t>NK225E</t>
  </si>
  <si>
    <t>189094018</t>
  </si>
  <si>
    <t>NIKKEI 225 OOP P2409-34000</t>
  </si>
  <si>
    <t>189094218</t>
  </si>
  <si>
    <t>NIKKEI 225 OOP P2409-34250</t>
  </si>
  <si>
    <t>139094318</t>
  </si>
  <si>
    <t>NIKKEI 225 OOP P2409-34375</t>
  </si>
  <si>
    <t>189094518</t>
  </si>
  <si>
    <t>NIKKEI 225 OOP P2409-34500</t>
  </si>
  <si>
    <t>189094718</t>
  </si>
  <si>
    <t>NIKKEI 225 OOP P2409-34750</t>
  </si>
  <si>
    <t>139215018</t>
  </si>
  <si>
    <t>NIKKEI 225 OOP P2409-35000</t>
  </si>
  <si>
    <t>139095118</t>
  </si>
  <si>
    <t>NIKKEI 225 OOP P2409-35125</t>
  </si>
  <si>
    <t>149216018</t>
  </si>
  <si>
    <t>NIKKEI 225 OOP C2409-36000</t>
  </si>
  <si>
    <t>149095818</t>
  </si>
  <si>
    <t>NIKKEI 225 OOP C2409-35875</t>
  </si>
  <si>
    <t>149095318</t>
  </si>
  <si>
    <t>NIKKEI 225 OOP C2409-35375</t>
  </si>
  <si>
    <t>149215018</t>
  </si>
  <si>
    <t>NIKKEI 225 OOP C2409-35000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</si>
</sst>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7224.0</f>
        <v>7224.0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6195.0</f>
        <v>6195.0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6172.0</f>
        <v>6172.0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4766.0</f>
        <v>4766.0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1969.0</f>
        <v>1969.0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1810.0</f>
        <v>1810.0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1790.0</f>
        <v>1790.0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1690.0</f>
        <v>1690.0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1668.0</f>
        <v>1668.0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1626.0</f>
        <v>1626.0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1517.0</f>
        <v>1517.0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1379.0</f>
        <v>1379.0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1262.0</f>
        <v>1262.0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740.0</f>
        <v>740.0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686.0</f>
        <v>686.0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587.0</f>
        <v>587.0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483.0</f>
        <v>483.0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432.0</f>
        <v>432.0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420.0</f>
        <v>420.0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52.0</f>
        <v>52.0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40</v>
      </c>
      <c r="F29" s="4" t="s">
        <v>41</v>
      </c>
      <c r="G29" s="4" t="s">
        <v>42</v>
      </c>
      <c r="H29" s="5" t="n">
        <f>1000.0</f>
        <v>1000.0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750.0</f>
        <v>750.0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600.0</f>
        <v>600.0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500.0</f>
        <v>500.0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450.0</f>
        <v>450.0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400.0</f>
        <v>400.0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400.0</f>
        <v>400.0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16</v>
      </c>
      <c r="F36" s="4" t="s">
        <v>17</v>
      </c>
      <c r="G36" s="4" t="s">
        <v>18</v>
      </c>
      <c r="H36" s="5" t="n">
        <f>100.0</f>
        <v>100.0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67</v>
      </c>
      <c r="F38" s="4" t="s">
        <v>68</v>
      </c>
      <c r="G38" s="4" t="s">
        <v>69</v>
      </c>
      <c r="H38" s="5" t="n">
        <f>2.0</f>
        <v>2.0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43</v>
      </c>
      <c r="F39" s="4" t="s">
        <v>44</v>
      </c>
      <c r="G39" s="4" t="s">
        <v>45</v>
      </c>
      <c r="H39" s="5" t="n">
        <f>56586.0</f>
        <v>56586.0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64</v>
      </c>
      <c r="F40" s="4" t="s">
        <v>65</v>
      </c>
      <c r="G40" s="4" t="s">
        <v>66</v>
      </c>
      <c r="H40" s="5" t="n">
        <f>22878.0</f>
        <v>22878.0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67</v>
      </c>
      <c r="F41" s="4" t="s">
        <v>68</v>
      </c>
      <c r="G41" s="4" t="s">
        <v>69</v>
      </c>
      <c r="H41" s="5" t="n">
        <f>4160.0</f>
        <v>4160.0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823.0</f>
        <v>823.0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49</v>
      </c>
      <c r="F43" s="4" t="s">
        <v>50</v>
      </c>
      <c r="G43" s="4" t="s">
        <v>51</v>
      </c>
      <c r="H43" s="5" t="n">
        <f>93.0</f>
        <v>93.0</v>
      </c>
    </row>
    <row r="44">
      <c r="A44" s="3" t="s">
        <v>75</v>
      </c>
      <c r="B44" s="4" t="s">
        <v>78</v>
      </c>
      <c r="C44" s="4" t="s">
        <v>79</v>
      </c>
      <c r="D44" s="3" t="n">
        <v>1.0</v>
      </c>
      <c r="E44" s="4" t="s">
        <v>28</v>
      </c>
      <c r="F44" s="4" t="s">
        <v>29</v>
      </c>
      <c r="G44" s="4" t="s">
        <v>30</v>
      </c>
      <c r="H44" s="5" t="n">
        <f>500.0</f>
        <v>500.0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500.0</f>
        <v>500.0</v>
      </c>
    </row>
    <row r="46">
      <c r="A46" s="3" t="s">
        <v>75</v>
      </c>
      <c r="B46" s="4" t="s">
        <v>78</v>
      </c>
      <c r="C46" s="4" t="s">
        <v>79</v>
      </c>
      <c r="D46" s="3" t="n">
        <v>3.0</v>
      </c>
      <c r="E46" s="4" t="s">
        <v>43</v>
      </c>
      <c r="F46" s="4" t="s">
        <v>44</v>
      </c>
      <c r="G46" s="4" t="s">
        <v>45</v>
      </c>
      <c r="H46" s="5" t="n">
        <f>160.0</f>
        <v>160.0</v>
      </c>
    </row>
    <row r="47">
      <c r="A47" s="3" t="s">
        <v>75</v>
      </c>
      <c r="B47" s="4" t="s">
        <v>78</v>
      </c>
      <c r="C47" s="4" t="s">
        <v>79</v>
      </c>
      <c r="D47" s="3" t="n">
        <v>4.0</v>
      </c>
      <c r="E47" s="4" t="s">
        <v>67</v>
      </c>
      <c r="F47" s="4" t="s">
        <v>68</v>
      </c>
      <c r="G47" s="4" t="s">
        <v>69</v>
      </c>
      <c r="H47" s="5" t="n">
        <f>70.0</f>
        <v>70.0</v>
      </c>
    </row>
    <row r="48">
      <c r="A48" s="3" t="s">
        <v>75</v>
      </c>
      <c r="B48" s="4" t="s">
        <v>80</v>
      </c>
      <c r="C48" s="4" t="s">
        <v>81</v>
      </c>
      <c r="D48" s="3" t="n">
        <v>1.0</v>
      </c>
      <c r="E48" s="4" t="s">
        <v>67</v>
      </c>
      <c r="F48" s="4" t="s">
        <v>68</v>
      </c>
      <c r="G48" s="4" t="s">
        <v>69</v>
      </c>
      <c r="H48" s="5" t="n">
        <f>32.0</f>
        <v>32.0</v>
      </c>
    </row>
    <row r="49">
      <c r="A49" s="3" t="s">
        <v>75</v>
      </c>
      <c r="B49" s="4" t="s">
        <v>80</v>
      </c>
      <c r="C49" s="4" t="s">
        <v>81</v>
      </c>
      <c r="D49" s="3" t="n">
        <v>2.0</v>
      </c>
      <c r="E49" s="4" t="s">
        <v>43</v>
      </c>
      <c r="F49" s="4" t="s">
        <v>44</v>
      </c>
      <c r="G49" s="4" t="s">
        <v>45</v>
      </c>
      <c r="H49" s="5" t="n">
        <f>2.0</f>
        <v>2.0</v>
      </c>
    </row>
    <row r="50">
      <c r="A50" s="3" t="s">
        <v>82</v>
      </c>
      <c r="B50" s="4" t="s">
        <v>83</v>
      </c>
      <c r="C50" s="4" t="s">
        <v>84</v>
      </c>
      <c r="D50" s="3" t="n">
        <v>1.0</v>
      </c>
      <c r="E50" s="4" t="s">
        <v>37</v>
      </c>
      <c r="F50" s="4" t="s">
        <v>38</v>
      </c>
      <c r="G50" s="4" t="s">
        <v>39</v>
      </c>
      <c r="H50" s="5" t="n">
        <f>10481.0</f>
        <v>10481.0</v>
      </c>
    </row>
    <row r="51">
      <c r="A51" s="3" t="s">
        <v>82</v>
      </c>
      <c r="B51" s="4" t="s">
        <v>83</v>
      </c>
      <c r="C51" s="4" t="s">
        <v>84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5510.0</f>
        <v>5510.0</v>
      </c>
    </row>
    <row r="52">
      <c r="A52" s="3" t="s">
        <v>82</v>
      </c>
      <c r="B52" s="4" t="s">
        <v>83</v>
      </c>
      <c r="C52" s="4" t="s">
        <v>84</v>
      </c>
      <c r="D52" s="3" t="n">
        <v>3.0</v>
      </c>
      <c r="E52" s="4" t="s">
        <v>49</v>
      </c>
      <c r="F52" s="4" t="s">
        <v>50</v>
      </c>
      <c r="G52" s="4" t="s">
        <v>51</v>
      </c>
      <c r="H52" s="5" t="n">
        <f>4630.0</f>
        <v>4630.0</v>
      </c>
    </row>
    <row r="53">
      <c r="A53" s="3" t="s">
        <v>82</v>
      </c>
      <c r="B53" s="4" t="s">
        <v>83</v>
      </c>
      <c r="C53" s="4" t="s">
        <v>84</v>
      </c>
      <c r="D53" s="3" t="n">
        <v>4.0</v>
      </c>
      <c r="E53" s="4" t="s">
        <v>19</v>
      </c>
      <c r="F53" s="4" t="s">
        <v>20</v>
      </c>
      <c r="G53" s="4" t="s">
        <v>21</v>
      </c>
      <c r="H53" s="5" t="n">
        <f>3825.0</f>
        <v>3825.0</v>
      </c>
    </row>
    <row r="54">
      <c r="A54" s="3" t="s">
        <v>82</v>
      </c>
      <c r="B54" s="4" t="s">
        <v>83</v>
      </c>
      <c r="C54" s="4" t="s">
        <v>84</v>
      </c>
      <c r="D54" s="3" t="n">
        <v>5.0</v>
      </c>
      <c r="E54" s="4" t="s">
        <v>34</v>
      </c>
      <c r="F54" s="4" t="s">
        <v>35</v>
      </c>
      <c r="G54" s="4" t="s">
        <v>36</v>
      </c>
      <c r="H54" s="5" t="n">
        <f>3000.0</f>
        <v>3000.0</v>
      </c>
    </row>
    <row r="55">
      <c r="A55" s="3" t="s">
        <v>82</v>
      </c>
      <c r="B55" s="4" t="s">
        <v>83</v>
      </c>
      <c r="C55" s="4" t="s">
        <v>84</v>
      </c>
      <c r="D55" s="3" t="n">
        <v>6.0</v>
      </c>
      <c r="E55" s="4" t="s">
        <v>25</v>
      </c>
      <c r="F55" s="4" t="s">
        <v>26</v>
      </c>
      <c r="G55" s="4" t="s">
        <v>27</v>
      </c>
      <c r="H55" s="5" t="n">
        <f>2301.0</f>
        <v>2301.0</v>
      </c>
    </row>
    <row r="56">
      <c r="A56" s="3" t="s">
        <v>82</v>
      </c>
      <c r="B56" s="4" t="s">
        <v>83</v>
      </c>
      <c r="C56" s="4" t="s">
        <v>84</v>
      </c>
      <c r="D56" s="3" t="n">
        <v>7.0</v>
      </c>
      <c r="E56" s="4" t="s">
        <v>22</v>
      </c>
      <c r="F56" s="4" t="s">
        <v>23</v>
      </c>
      <c r="G56" s="4" t="s">
        <v>24</v>
      </c>
      <c r="H56" s="5" t="n">
        <f>1629.0</f>
        <v>1629.0</v>
      </c>
    </row>
    <row r="57">
      <c r="A57" s="3" t="s">
        <v>82</v>
      </c>
      <c r="B57" s="4" t="s">
        <v>83</v>
      </c>
      <c r="C57" s="4" t="s">
        <v>84</v>
      </c>
      <c r="D57" s="3" t="n">
        <v>8.0</v>
      </c>
      <c r="E57" s="4" t="s">
        <v>58</v>
      </c>
      <c r="F57" s="4" t="s">
        <v>59</v>
      </c>
      <c r="G57" s="4" t="s">
        <v>60</v>
      </c>
      <c r="H57" s="5" t="n">
        <f>1200.0</f>
        <v>1200.0</v>
      </c>
    </row>
    <row r="58">
      <c r="A58" s="3" t="s">
        <v>82</v>
      </c>
      <c r="B58" s="4" t="s">
        <v>83</v>
      </c>
      <c r="C58" s="4" t="s">
        <v>84</v>
      </c>
      <c r="D58" s="3" t="n">
        <v>9.0</v>
      </c>
      <c r="E58" s="4" t="s">
        <v>40</v>
      </c>
      <c r="F58" s="4" t="s">
        <v>41</v>
      </c>
      <c r="G58" s="4" t="s">
        <v>42</v>
      </c>
      <c r="H58" s="5" t="n">
        <f>932.0</f>
        <v>932.0</v>
      </c>
    </row>
    <row r="59">
      <c r="A59" s="3" t="s">
        <v>82</v>
      </c>
      <c r="B59" s="4" t="s">
        <v>83</v>
      </c>
      <c r="C59" s="4" t="s">
        <v>84</v>
      </c>
      <c r="D59" s="3" t="n">
        <v>10.0</v>
      </c>
      <c r="E59" s="4" t="s">
        <v>43</v>
      </c>
      <c r="F59" s="4" t="s">
        <v>44</v>
      </c>
      <c r="G59" s="4" t="s">
        <v>45</v>
      </c>
      <c r="H59" s="5" t="n">
        <f>648.0</f>
        <v>648.0</v>
      </c>
    </row>
    <row r="60">
      <c r="A60" s="3" t="s">
        <v>82</v>
      </c>
      <c r="B60" s="4" t="s">
        <v>83</v>
      </c>
      <c r="C60" s="4" t="s">
        <v>84</v>
      </c>
      <c r="D60" s="3" t="n">
        <v>11.0</v>
      </c>
      <c r="E60" s="4" t="s">
        <v>13</v>
      </c>
      <c r="F60" s="4" t="s">
        <v>14</v>
      </c>
      <c r="G60" s="4" t="s">
        <v>15</v>
      </c>
      <c r="H60" s="5" t="n">
        <f>636.0</f>
        <v>636.0</v>
      </c>
    </row>
    <row r="61">
      <c r="A61" s="3" t="s">
        <v>82</v>
      </c>
      <c r="B61" s="4" t="s">
        <v>83</v>
      </c>
      <c r="C61" s="4" t="s">
        <v>84</v>
      </c>
      <c r="D61" s="3" t="n">
        <v>12.0</v>
      </c>
      <c r="E61" s="4" t="s">
        <v>31</v>
      </c>
      <c r="F61" s="4" t="s">
        <v>32</v>
      </c>
      <c r="G61" s="4" t="s">
        <v>33</v>
      </c>
      <c r="H61" s="5" t="n">
        <f>390.0</f>
        <v>390.0</v>
      </c>
    </row>
    <row r="62">
      <c r="A62" s="3" t="s">
        <v>82</v>
      </c>
      <c r="B62" s="4" t="s">
        <v>83</v>
      </c>
      <c r="C62" s="4" t="s">
        <v>84</v>
      </c>
      <c r="D62" s="3" t="n">
        <v>13.0</v>
      </c>
      <c r="E62" s="4" t="s">
        <v>61</v>
      </c>
      <c r="F62" s="4" t="s">
        <v>62</v>
      </c>
      <c r="G62" s="4" t="s">
        <v>63</v>
      </c>
      <c r="H62" s="5" t="n">
        <f>50.0</f>
        <v>50.0</v>
      </c>
    </row>
    <row r="63">
      <c r="A63" s="3" t="s">
        <v>82</v>
      </c>
      <c r="B63" s="4" t="s">
        <v>83</v>
      </c>
      <c r="C63" s="4" t="s">
        <v>84</v>
      </c>
      <c r="D63" s="3" t="n">
        <v>14.0</v>
      </c>
      <c r="E63" s="4" t="s">
        <v>55</v>
      </c>
      <c r="F63" s="4" t="s">
        <v>56</v>
      </c>
      <c r="G63" s="4" t="s">
        <v>57</v>
      </c>
      <c r="H63" s="5" t="n">
        <f>17.0</f>
        <v>17.0</v>
      </c>
    </row>
    <row r="64">
      <c r="A64" s="3" t="s">
        <v>82</v>
      </c>
      <c r="B64" s="4" t="s">
        <v>83</v>
      </c>
      <c r="C64" s="4" t="s">
        <v>84</v>
      </c>
      <c r="D64" s="3" t="n">
        <v>15.0</v>
      </c>
      <c r="E64" s="4" t="s">
        <v>67</v>
      </c>
      <c r="F64" s="4" t="s">
        <v>68</v>
      </c>
      <c r="G64" s="4" t="s">
        <v>69</v>
      </c>
      <c r="H64" s="5" t="n">
        <f>6.0</f>
        <v>6.0</v>
      </c>
    </row>
    <row r="65">
      <c r="A65" s="3" t="s">
        <v>82</v>
      </c>
      <c r="B65" s="4" t="s">
        <v>83</v>
      </c>
      <c r="C65" s="4" t="s">
        <v>84</v>
      </c>
      <c r="D65" s="3" t="n">
        <v>16.0</v>
      </c>
      <c r="E65" s="4" t="s">
        <v>85</v>
      </c>
      <c r="F65" s="4" t="s">
        <v>86</v>
      </c>
      <c r="G65" s="4" t="s">
        <v>87</v>
      </c>
      <c r="H65" s="5" t="n">
        <f>3.0</f>
        <v>3.0</v>
      </c>
    </row>
    <row r="66">
      <c r="A66" s="3" t="s">
        <v>88</v>
      </c>
      <c r="B66" s="4" t="s">
        <v>89</v>
      </c>
      <c r="C66" s="4" t="s">
        <v>90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900.0</f>
        <v>900.0</v>
      </c>
    </row>
    <row r="67">
      <c r="A67" s="3" t="s">
        <v>88</v>
      </c>
      <c r="B67" s="4" t="s">
        <v>89</v>
      </c>
      <c r="C67" s="4" t="s">
        <v>90</v>
      </c>
      <c r="D67" s="3" t="n">
        <v>2.0</v>
      </c>
      <c r="E67" s="4" t="s">
        <v>19</v>
      </c>
      <c r="F67" s="4" t="s">
        <v>20</v>
      </c>
      <c r="G67" s="4" t="s">
        <v>21</v>
      </c>
      <c r="H67" s="5" t="n">
        <f>500.0</f>
        <v>500.0</v>
      </c>
    </row>
    <row r="68">
      <c r="A68" s="3" t="s">
        <v>88</v>
      </c>
      <c r="B68" s="4" t="s">
        <v>89</v>
      </c>
      <c r="C68" s="4" t="s">
        <v>90</v>
      </c>
      <c r="D68" s="3" t="n">
        <v>3.0</v>
      </c>
      <c r="E68" s="4" t="s">
        <v>16</v>
      </c>
      <c r="F68" s="4" t="s">
        <v>17</v>
      </c>
      <c r="G68" s="4" t="s">
        <v>18</v>
      </c>
      <c r="H68" s="5" t="n">
        <f>300.0</f>
        <v>300.0</v>
      </c>
    </row>
    <row r="69">
      <c r="A69" s="3" t="s">
        <v>88</v>
      </c>
      <c r="B69" s="4" t="s">
        <v>89</v>
      </c>
      <c r="C69" s="4" t="s">
        <v>90</v>
      </c>
      <c r="D69" s="3" t="n">
        <v>4.0</v>
      </c>
      <c r="E69" s="4" t="s">
        <v>25</v>
      </c>
      <c r="F69" s="4" t="s">
        <v>26</v>
      </c>
      <c r="G69" s="4" t="s">
        <v>27</v>
      </c>
      <c r="H69" s="5" t="n">
        <f>100.0</f>
        <v>100.0</v>
      </c>
    </row>
    <row r="70">
      <c r="A70" s="3" t="s">
        <v>88</v>
      </c>
      <c r="B70" s="4" t="s">
        <v>89</v>
      </c>
      <c r="C70" s="4" t="s">
        <v>90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18.0</f>
        <v>18.0</v>
      </c>
    </row>
    <row r="71">
      <c r="A71" s="3" t="s">
        <v>88</v>
      </c>
      <c r="B71" s="4" t="s">
        <v>91</v>
      </c>
      <c r="C71" s="4" t="s">
        <v>92</v>
      </c>
      <c r="D71" s="3" t="n">
        <v>1.0</v>
      </c>
      <c r="E71" s="4" t="s">
        <v>55</v>
      </c>
      <c r="F71" s="4" t="s">
        <v>56</v>
      </c>
      <c r="G71" s="4" t="s">
        <v>57</v>
      </c>
      <c r="H71" s="5" t="n">
        <f>200.0</f>
        <v>200.0</v>
      </c>
    </row>
    <row r="72">
      <c r="A72" s="3" t="s">
        <v>88</v>
      </c>
      <c r="B72" s="4" t="s">
        <v>91</v>
      </c>
      <c r="C72" s="4" t="s">
        <v>92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200.0</f>
        <v>200.0</v>
      </c>
    </row>
    <row r="73">
      <c r="A73" s="3" t="s">
        <v>88</v>
      </c>
      <c r="B73" s="4" t="s">
        <v>93</v>
      </c>
      <c r="C73" s="4" t="s">
        <v>94</v>
      </c>
      <c r="D73" s="3" t="n">
        <v>1.0</v>
      </c>
      <c r="E73" s="4" t="s">
        <v>43</v>
      </c>
      <c r="F73" s="4" t="s">
        <v>44</v>
      </c>
      <c r="G73" s="4" t="s">
        <v>45</v>
      </c>
      <c r="H73" s="5" t="n">
        <f>2.0</f>
        <v>2.0</v>
      </c>
    </row>
    <row r="74">
      <c r="A74" s="3" t="s">
        <v>88</v>
      </c>
      <c r="B74" s="4" t="s">
        <v>95</v>
      </c>
      <c r="C74" s="4" t="s">
        <v>96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500.0</f>
        <v>500.0</v>
      </c>
    </row>
    <row r="75">
      <c r="A75" s="3" t="s">
        <v>88</v>
      </c>
      <c r="B75" s="4" t="s">
        <v>95</v>
      </c>
      <c r="C75" s="4" t="s">
        <v>96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500.0</f>
        <v>500.0</v>
      </c>
    </row>
    <row r="76">
      <c r="A76" s="3" t="s">
        <v>88</v>
      </c>
      <c r="B76" s="4" t="s">
        <v>95</v>
      </c>
      <c r="C76" s="4" t="s">
        <v>96</v>
      </c>
      <c r="D76" s="3" t="n">
        <v>3.0</v>
      </c>
      <c r="E76" s="4" t="s">
        <v>43</v>
      </c>
      <c r="F76" s="4" t="s">
        <v>44</v>
      </c>
      <c r="G76" s="4" t="s">
        <v>45</v>
      </c>
      <c r="H76" s="5" t="n">
        <f>6.0</f>
        <v>6.0</v>
      </c>
    </row>
    <row r="77">
      <c r="A77" s="3" t="s">
        <v>88</v>
      </c>
      <c r="B77" s="4" t="s">
        <v>97</v>
      </c>
      <c r="C77" s="4" t="s">
        <v>98</v>
      </c>
      <c r="D77" s="3" t="n">
        <v>1.0</v>
      </c>
      <c r="E77" s="4" t="s">
        <v>43</v>
      </c>
      <c r="F77" s="4" t="s">
        <v>44</v>
      </c>
      <c r="G77" s="4" t="s">
        <v>45</v>
      </c>
      <c r="H77" s="5" t="n">
        <f>2.0</f>
        <v>2.0</v>
      </c>
    </row>
    <row r="78">
      <c r="A78" s="3" t="s">
        <v>88</v>
      </c>
      <c r="B78" s="4" t="s">
        <v>99</v>
      </c>
      <c r="C78" s="4" t="s">
        <v>100</v>
      </c>
      <c r="D78" s="3" t="n">
        <v>1.0</v>
      </c>
      <c r="E78" s="4" t="s">
        <v>55</v>
      </c>
      <c r="F78" s="4" t="s">
        <v>56</v>
      </c>
      <c r="G78" s="4" t="s">
        <v>57</v>
      </c>
      <c r="H78" s="5" t="n">
        <f>900.0</f>
        <v>900.0</v>
      </c>
    </row>
    <row r="79">
      <c r="A79" s="3" t="s">
        <v>88</v>
      </c>
      <c r="B79" s="4" t="s">
        <v>99</v>
      </c>
      <c r="C79" s="4" t="s">
        <v>100</v>
      </c>
      <c r="D79" s="3" t="n">
        <v>2.0</v>
      </c>
      <c r="E79" s="4" t="s">
        <v>46</v>
      </c>
      <c r="F79" s="4" t="s">
        <v>47</v>
      </c>
      <c r="G79" s="4" t="s">
        <v>48</v>
      </c>
      <c r="H79" s="5" t="n">
        <f>300.0</f>
        <v>300.0</v>
      </c>
    </row>
    <row r="80">
      <c r="A80" s="3" t="s">
        <v>88</v>
      </c>
      <c r="B80" s="4" t="s">
        <v>99</v>
      </c>
      <c r="C80" s="4" t="s">
        <v>100</v>
      </c>
      <c r="D80" s="3" t="n">
        <v>2.0</v>
      </c>
      <c r="E80" s="4" t="s">
        <v>22</v>
      </c>
      <c r="F80" s="4" t="s">
        <v>23</v>
      </c>
      <c r="G80" s="4" t="s">
        <v>24</v>
      </c>
      <c r="H80" s="5" t="n">
        <f>300.0</f>
        <v>300.0</v>
      </c>
    </row>
    <row r="81">
      <c r="A81" s="3" t="s">
        <v>88</v>
      </c>
      <c r="B81" s="4" t="s">
        <v>99</v>
      </c>
      <c r="C81" s="4" t="s">
        <v>100</v>
      </c>
      <c r="D81" s="3" t="n">
        <v>4.0</v>
      </c>
      <c r="E81" s="4" t="s">
        <v>19</v>
      </c>
      <c r="F81" s="4" t="s">
        <v>20</v>
      </c>
      <c r="G81" s="4" t="s">
        <v>21</v>
      </c>
      <c r="H81" s="5" t="n">
        <f>200.0</f>
        <v>200.0</v>
      </c>
    </row>
    <row r="82">
      <c r="A82" s="3" t="s">
        <v>88</v>
      </c>
      <c r="B82" s="4" t="s">
        <v>99</v>
      </c>
      <c r="C82" s="4" t="s">
        <v>100</v>
      </c>
      <c r="D82" s="3" t="n">
        <v>5.0</v>
      </c>
      <c r="E82" s="4" t="s">
        <v>13</v>
      </c>
      <c r="F82" s="4" t="s">
        <v>14</v>
      </c>
      <c r="G82" s="4" t="s">
        <v>15</v>
      </c>
      <c r="H82" s="5" t="n">
        <f>100.0</f>
        <v>100.0</v>
      </c>
    </row>
    <row r="83">
      <c r="A83" s="3" t="s">
        <v>88</v>
      </c>
      <c r="B83" s="4" t="s">
        <v>99</v>
      </c>
      <c r="C83" s="4" t="s">
        <v>100</v>
      </c>
      <c r="D83" s="3" t="n">
        <v>6.0</v>
      </c>
      <c r="E83" s="4" t="s">
        <v>43</v>
      </c>
      <c r="F83" s="4" t="s">
        <v>44</v>
      </c>
      <c r="G83" s="4" t="s">
        <v>45</v>
      </c>
      <c r="H83" s="5" t="n">
        <f>2.0</f>
        <v>2.0</v>
      </c>
    </row>
    <row r="84">
      <c r="A84" s="3" t="s">
        <v>88</v>
      </c>
      <c r="B84" s="4" t="s">
        <v>101</v>
      </c>
      <c r="C84" s="4" t="s">
        <v>102</v>
      </c>
      <c r="D84" s="3" t="n">
        <v>1.0</v>
      </c>
      <c r="E84" s="4" t="s">
        <v>43</v>
      </c>
      <c r="F84" s="4" t="s">
        <v>44</v>
      </c>
      <c r="G84" s="4" t="s">
        <v>45</v>
      </c>
      <c r="H84" s="5" t="n">
        <f>2.0</f>
        <v>2.0</v>
      </c>
    </row>
    <row r="85">
      <c r="A85" s="3" t="s">
        <v>88</v>
      </c>
      <c r="B85" s="4" t="s">
        <v>103</v>
      </c>
      <c r="C85" s="4" t="s">
        <v>104</v>
      </c>
      <c r="D85" s="3" t="n">
        <v>1.0</v>
      </c>
      <c r="E85" s="4" t="s">
        <v>40</v>
      </c>
      <c r="F85" s="4" t="s">
        <v>41</v>
      </c>
      <c r="G85" s="4" t="s">
        <v>42</v>
      </c>
      <c r="H85" s="5" t="n">
        <f>256.0</f>
        <v>256.0</v>
      </c>
    </row>
    <row r="86">
      <c r="A86" s="3" t="s">
        <v>88</v>
      </c>
      <c r="B86" s="4" t="s">
        <v>103</v>
      </c>
      <c r="C86" s="4" t="s">
        <v>104</v>
      </c>
      <c r="D86" s="3" t="n">
        <v>2.0</v>
      </c>
      <c r="E86" s="4" t="s">
        <v>43</v>
      </c>
      <c r="F86" s="4" t="s">
        <v>44</v>
      </c>
      <c r="G86" s="4" t="s">
        <v>45</v>
      </c>
      <c r="H86" s="5" t="n">
        <f>26.0</f>
        <v>26.0</v>
      </c>
    </row>
    <row r="87">
      <c r="A87" s="3" t="s">
        <v>88</v>
      </c>
      <c r="B87" s="4" t="s">
        <v>105</v>
      </c>
      <c r="C87" s="4" t="s">
        <v>106</v>
      </c>
      <c r="D87" s="3" t="n">
        <v>1.0</v>
      </c>
      <c r="E87" s="4" t="s">
        <v>43</v>
      </c>
      <c r="F87" s="4" t="s">
        <v>44</v>
      </c>
      <c r="G87" s="4" t="s">
        <v>45</v>
      </c>
      <c r="H87" s="5" t="n">
        <f>4.0</f>
        <v>4.0</v>
      </c>
    </row>
    <row r="88">
      <c r="A88" s="3" t="s">
        <v>88</v>
      </c>
      <c r="B88" s="4" t="s">
        <v>107</v>
      </c>
      <c r="C88" s="4" t="s">
        <v>108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20.0</f>
        <v>20.0</v>
      </c>
    </row>
    <row r="89">
      <c r="A89" s="3" t="s">
        <v>88</v>
      </c>
      <c r="B89" s="4" t="s">
        <v>109</v>
      </c>
      <c r="C89" s="4" t="s">
        <v>110</v>
      </c>
      <c r="D89" s="3" t="n">
        <v>1.0</v>
      </c>
      <c r="E89" s="4" t="s">
        <v>43</v>
      </c>
      <c r="F89" s="4" t="s">
        <v>44</v>
      </c>
      <c r="G89" s="4" t="s">
        <v>45</v>
      </c>
      <c r="H8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