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jpx-fs\josys\37_BO-X\30_維持保守\60_障害対応\11_障害報告\20241109_デリバ手口\デリバティブ手口上位一覧\20_修正後\"/>
    </mc:Choice>
  </mc:AlternateContent>
  <xr:revisionPtr revIDLastSave="0" documentId="13_ncr:1_{D3240504-E3F9-4114-860C-6E40BC0EE4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26" l="1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</calcChain>
</file>

<file path=xl/sharedStrings.xml><?xml version="1.0" encoding="utf-8"?>
<sst xmlns="http://schemas.openxmlformats.org/spreadsheetml/2006/main" count="234" uniqueCount="91">
  <si>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</si>
  <si>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</si>
  <si>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</si>
  <si>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</si>
  <si>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</si>
  <si>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</si>
  <si>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</si>
  <si>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</si>
  <si>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</si>
  <si>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20241106</t>
  </si>
  <si>
    <t>NK225F</t>
  </si>
  <si>
    <t>169120018</t>
  </si>
  <si>
    <t>NIKKEI 225 FUT 2412</t>
  </si>
  <si>
    <t>12057</t>
  </si>
  <si>
    <t>楽天証券</t>
  </si>
  <si>
    <t>Rakuten Securities</t>
  </si>
  <si>
    <t>11256</t>
  </si>
  <si>
    <t>ＳＢＩ証券</t>
  </si>
  <si>
    <t>SBI SECURITIES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</si>
  <si>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</si>
  <si>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</si>
  <si>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</si>
  <si>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</si>
  <si>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</si>
  <si>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</si>
  <si>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</si>
  <si>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</si>
  <si>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</si>
  <si>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12428</t>
  </si>
  <si>
    <t>ＢＮＰパリバ証券</t>
  </si>
  <si>
    <t>BNP Paribas Securities(Japan)Limited</t>
  </si>
  <si>
    <t>11792</t>
  </si>
  <si>
    <t>シティグループ証券</t>
  </si>
  <si>
    <t>Citigroup Global Markets Japan</t>
  </si>
  <si>
    <t>11788</t>
  </si>
  <si>
    <t>ソシエテＧ証券</t>
  </si>
  <si>
    <t>Societe Generale Securities Japan</t>
  </si>
  <si>
    <t>11746</t>
  </si>
  <si>
    <t>ＵＢＳ証券</t>
  </si>
  <si>
    <t>UBS Securities Japan</t>
  </si>
  <si>
    <t>12176</t>
  </si>
  <si>
    <t>ドイツ証券</t>
  </si>
  <si>
    <t>Deutsche Securities</t>
  </si>
  <si>
    <t>12479</t>
  </si>
  <si>
    <t>ＡＢＮクリアリン証券</t>
  </si>
  <si>
    <t>ABN AMRO Clearing Tokyo</t>
  </si>
  <si>
    <t>160030018</t>
  </si>
  <si>
    <t>NIKKEI 225 FUT 2503</t>
  </si>
  <si>
    <t>NK225MF</t>
  </si>
  <si>
    <t>169110019</t>
  </si>
  <si>
    <t>MINI NK225 FUT 2411</t>
  </si>
  <si>
    <t>169120019</t>
  </si>
  <si>
    <t>MINI NK225 FUT 2412</t>
  </si>
  <si>
    <t>160010019</t>
  </si>
  <si>
    <t>MINI NK225 FUT 2501</t>
  </si>
  <si>
    <t>TOPIXF</t>
  </si>
  <si>
    <t>169120005</t>
  </si>
  <si>
    <t>TOPIX FUT 2412</t>
  </si>
  <si>
    <t>11696</t>
  </si>
  <si>
    <t>みずほ証券</t>
  </si>
  <si>
    <t>Mizuho Securities</t>
  </si>
  <si>
    <t>NK225E</t>
  </si>
  <si>
    <t>189118518</t>
  </si>
  <si>
    <t>NIKKEI 225 OOP P2411-38500</t>
  </si>
  <si>
    <t>139118618</t>
  </si>
  <si>
    <t>NIKKEI 225 OOP P2411-38625</t>
  </si>
  <si>
    <t>139239018</t>
  </si>
  <si>
    <t>NIKKEI 225 OOP P2411-39000</t>
  </si>
  <si>
    <t>199110518</t>
  </si>
  <si>
    <t>NIKKEI 225 OOP C2411-40500</t>
  </si>
  <si>
    <t>149110318</t>
  </si>
  <si>
    <t>NIKKEI 225 OOP C2411-40375</t>
  </si>
  <si>
    <t>199110218</t>
  </si>
  <si>
    <t>NIKKEI 225 OOP C2411-40250</t>
  </si>
  <si>
    <t>149110118</t>
  </si>
  <si>
    <t>NIKKEI 225 OOP C2411-40125</t>
  </si>
  <si>
    <t>149230018</t>
  </si>
  <si>
    <t>NIKKEI 225 OOP C2411-40000</t>
  </si>
  <si>
    <t>199119718</t>
  </si>
  <si>
    <t>NIKKEI 225 OOP C2411-39750</t>
  </si>
  <si>
    <t>199119518</t>
  </si>
  <si>
    <t>NIKKEI 225 OOP C2411-39500</t>
  </si>
  <si>
    <t>199119218</t>
  </si>
  <si>
    <t>NIKKEI 225 OOP C2411-39250</t>
  </si>
  <si>
    <t>4</t>
    <phoneticPr fontId="12"/>
  </si>
  <si>
    <t>5</t>
    <phoneticPr fontId="12"/>
  </si>
  <si>
    <t>6</t>
    <phoneticPr fontId="12"/>
  </si>
  <si>
    <t>7</t>
    <phoneticPr fontId="12"/>
  </si>
  <si>
    <t>8</t>
    <phoneticPr fontId="12"/>
  </si>
  <si>
    <t>9</t>
    <phoneticPr fontId="12"/>
  </si>
  <si>
    <t>10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</si>
</sst>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4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width="20.5" style="2" bestFit="1" customWidth="1" collapsed="1"/>
    <col min="2" max="2" width="10.5" style="2" bestFit="1" customWidth="1" collapsed="1"/>
    <col min="3" max="3" width="40.625" style="2" customWidth="1" collapsed="1"/>
    <col min="4" max="4" width="5.5" style="2" bestFit="1" customWidth="1" collapsed="1"/>
    <col min="5" max="5" width="10.625" style="2" customWidth="1" collapsed="1"/>
    <col min="6" max="7" width="38.625" style="2" customWidth="1" collapsed="1"/>
    <col min="8" max="8" width="14.625" style="2" customWidth="1" collapsed="1"/>
    <col min="9" max="16384" width="9" style="2" collapsed="1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>
        <v>1</v>
      </c>
      <c r="E9" s="4" t="s">
        <v>13</v>
      </c>
      <c r="F9" s="4" t="s">
        <v>14</v>
      </c>
      <c r="G9" s="4" t="s">
        <v>15</v>
      </c>
      <c r="H9" s="5">
        <f>498</f>
        <v>498</v>
      </c>
    </row>
    <row r="10" spans="1:8">
      <c r="A10" s="3" t="s">
        <v>10</v>
      </c>
      <c r="B10" s="4" t="s">
        <v>11</v>
      </c>
      <c r="C10" s="4" t="s">
        <v>12</v>
      </c>
      <c r="D10" s="3">
        <v>2</v>
      </c>
      <c r="E10" s="4" t="s">
        <v>16</v>
      </c>
      <c r="F10" s="4" t="s">
        <v>17</v>
      </c>
      <c r="G10" s="4" t="s">
        <v>18</v>
      </c>
      <c r="H10" s="5">
        <f>276</f>
        <v>276</v>
      </c>
    </row>
    <row r="11" spans="1:8">
      <c r="A11" s="3" t="s">
        <v>10</v>
      </c>
      <c r="B11" s="4" t="s">
        <v>11</v>
      </c>
      <c r="C11" s="4" t="s">
        <v>12</v>
      </c>
      <c r="D11" s="3">
        <v>3</v>
      </c>
      <c r="E11" s="4" t="s">
        <v>19</v>
      </c>
      <c r="F11" s="4" t="s">
        <v>20</v>
      </c>
      <c r="G11" s="4" t="s">
        <v>21</v>
      </c>
      <c r="H11" s="5">
        <f>176</f>
        <v>176</v>
      </c>
    </row>
    <row r="12" spans="1:8">
      <c r="A12" s="3" t="s">
        <v>10</v>
      </c>
      <c r="B12" s="4" t="s">
        <v>11</v>
      </c>
      <c r="C12" s="4" t="s">
        <v>12</v>
      </c>
      <c r="D12" s="3" t="s">
        <v>84</v>
      </c>
      <c r="E12" s="4" t="s">
        <v>22</v>
      </c>
      <c r="F12" s="4" t="s">
        <v>23</v>
      </c>
      <c r="G12" s="4" t="s">
        <v>24</v>
      </c>
      <c r="H12" s="5">
        <f>40</f>
        <v>40</v>
      </c>
    </row>
    <row r="13" spans="1:8">
      <c r="A13" s="3" t="s">
        <v>10</v>
      </c>
      <c r="B13" s="4" t="s">
        <v>11</v>
      </c>
      <c r="C13" s="4" t="s">
        <v>12</v>
      </c>
      <c r="D13" s="3" t="s">
        <v>85</v>
      </c>
      <c r="E13" s="4" t="s">
        <v>25</v>
      </c>
      <c r="F13" s="4" t="s">
        <v>26</v>
      </c>
      <c r="G13" s="4" t="s">
        <v>27</v>
      </c>
      <c r="H13" s="5">
        <f>14</f>
        <v>14</v>
      </c>
    </row>
    <row r="14" spans="1:8">
      <c r="A14" s="3" t="s">
        <v>10</v>
      </c>
      <c r="B14" s="4" t="s">
        <v>11</v>
      </c>
      <c r="C14" s="4" t="s">
        <v>12</v>
      </c>
      <c r="D14" s="3" t="s">
        <v>86</v>
      </c>
      <c r="E14" s="4" t="s">
        <v>28</v>
      </c>
      <c r="F14" s="4" t="s">
        <v>29</v>
      </c>
      <c r="G14" s="4" t="s">
        <v>30</v>
      </c>
      <c r="H14" s="5">
        <f>10</f>
        <v>10</v>
      </c>
    </row>
    <row r="15" spans="1:8">
      <c r="A15" s="3" t="s">
        <v>10</v>
      </c>
      <c r="B15" s="4" t="s">
        <v>11</v>
      </c>
      <c r="C15" s="4" t="s">
        <v>12</v>
      </c>
      <c r="D15" s="3" t="s">
        <v>87</v>
      </c>
      <c r="E15" s="4" t="s">
        <v>31</v>
      </c>
      <c r="F15" s="4" t="s">
        <v>32</v>
      </c>
      <c r="G15" s="4" t="s">
        <v>33</v>
      </c>
      <c r="H15" s="5">
        <f>8</f>
        <v>8</v>
      </c>
    </row>
    <row r="16" spans="1:8">
      <c r="A16" s="3" t="s">
        <v>10</v>
      </c>
      <c r="B16" s="4" t="s">
        <v>11</v>
      </c>
      <c r="C16" s="4" t="s">
        <v>12</v>
      </c>
      <c r="D16" s="3" t="s">
        <v>88</v>
      </c>
      <c r="E16" s="4" t="s">
        <v>34</v>
      </c>
      <c r="F16" s="4" t="s">
        <v>35</v>
      </c>
      <c r="G16" s="4" t="s">
        <v>36</v>
      </c>
      <c r="H16" s="5">
        <f>6</f>
        <v>6</v>
      </c>
    </row>
    <row r="17" spans="1:8">
      <c r="A17" s="3" t="s">
        <v>10</v>
      </c>
      <c r="B17" s="4" t="s">
        <v>11</v>
      </c>
      <c r="C17" s="4" t="s">
        <v>12</v>
      </c>
      <c r="D17" s="3" t="s">
        <v>89</v>
      </c>
      <c r="E17" s="4" t="s">
        <v>37</v>
      </c>
      <c r="F17" s="4" t="s">
        <v>38</v>
      </c>
      <c r="G17" s="4" t="s">
        <v>39</v>
      </c>
      <c r="H17" s="5">
        <f>4</f>
        <v>4</v>
      </c>
    </row>
    <row r="18" spans="1:8">
      <c r="A18" s="3" t="s">
        <v>10</v>
      </c>
      <c r="B18" s="4" t="s">
        <v>11</v>
      </c>
      <c r="C18" s="4" t="s">
        <v>12</v>
      </c>
      <c r="D18" s="3" t="s">
        <v>90</v>
      </c>
      <c r="E18" s="4" t="s">
        <v>40</v>
      </c>
      <c r="F18" s="4" t="s">
        <v>41</v>
      </c>
      <c r="G18" s="4" t="s">
        <v>42</v>
      </c>
      <c r="H18" s="5">
        <f>1</f>
        <v>1</v>
      </c>
    </row>
    <row r="19" spans="1:8">
      <c r="A19" s="3" t="s">
        <v>10</v>
      </c>
      <c r="B19" s="4" t="s">
        <v>11</v>
      </c>
      <c r="C19" s="4" t="s">
        <v>12</v>
      </c>
      <c r="D19" s="3" t="s">
        <v>90</v>
      </c>
      <c r="E19" s="4" t="s">
        <v>43</v>
      </c>
      <c r="F19" s="4" t="s">
        <v>44</v>
      </c>
      <c r="G19" s="4" t="s">
        <v>45</v>
      </c>
      <c r="H19" s="5">
        <f>1</f>
        <v>1</v>
      </c>
    </row>
    <row r="20" spans="1:8">
      <c r="A20" s="3" t="s">
        <v>10</v>
      </c>
      <c r="B20" s="4" t="s">
        <v>46</v>
      </c>
      <c r="C20" s="4" t="s">
        <v>47</v>
      </c>
      <c r="D20" s="3">
        <v>1</v>
      </c>
      <c r="E20" s="4" t="s">
        <v>13</v>
      </c>
      <c r="F20" s="4" t="s">
        <v>14</v>
      </c>
      <c r="G20" s="4" t="s">
        <v>15</v>
      </c>
      <c r="H20" s="5">
        <f>2</f>
        <v>2</v>
      </c>
    </row>
    <row r="21" spans="1:8">
      <c r="A21" s="3" t="s">
        <v>48</v>
      </c>
      <c r="B21" s="4" t="s">
        <v>49</v>
      </c>
      <c r="C21" s="4" t="s">
        <v>50</v>
      </c>
      <c r="D21" s="3">
        <v>1</v>
      </c>
      <c r="E21" s="4" t="s">
        <v>16</v>
      </c>
      <c r="F21" s="4" t="s">
        <v>17</v>
      </c>
      <c r="G21" s="4" t="s">
        <v>18</v>
      </c>
      <c r="H21" s="5">
        <f>1322</f>
        <v>1322</v>
      </c>
    </row>
    <row r="22" spans="1:8">
      <c r="A22" s="3" t="s">
        <v>48</v>
      </c>
      <c r="B22" s="4" t="s">
        <v>49</v>
      </c>
      <c r="C22" s="4" t="s">
        <v>50</v>
      </c>
      <c r="D22" s="3">
        <v>2</v>
      </c>
      <c r="E22" s="4" t="s">
        <v>13</v>
      </c>
      <c r="F22" s="4" t="s">
        <v>14</v>
      </c>
      <c r="G22" s="4" t="s">
        <v>15</v>
      </c>
      <c r="H22" s="5">
        <f>468</f>
        <v>468</v>
      </c>
    </row>
    <row r="23" spans="1:8">
      <c r="A23" s="3" t="s">
        <v>48</v>
      </c>
      <c r="B23" s="4" t="s">
        <v>49</v>
      </c>
      <c r="C23" s="4" t="s">
        <v>50</v>
      </c>
      <c r="D23" s="3">
        <v>3</v>
      </c>
      <c r="E23" s="4" t="s">
        <v>19</v>
      </c>
      <c r="F23" s="4" t="s">
        <v>20</v>
      </c>
      <c r="G23" s="4" t="s">
        <v>21</v>
      </c>
      <c r="H23" s="5">
        <f>20</f>
        <v>20</v>
      </c>
    </row>
    <row r="24" spans="1:8">
      <c r="A24" s="3" t="s">
        <v>48</v>
      </c>
      <c r="B24" s="4" t="s">
        <v>51</v>
      </c>
      <c r="C24" s="4" t="s">
        <v>52</v>
      </c>
      <c r="D24" s="3">
        <v>1</v>
      </c>
      <c r="E24" s="4" t="s">
        <v>16</v>
      </c>
      <c r="F24" s="4" t="s">
        <v>17</v>
      </c>
      <c r="G24" s="4" t="s">
        <v>18</v>
      </c>
      <c r="H24" s="5">
        <f>28294</f>
        <v>28294</v>
      </c>
    </row>
    <row r="25" spans="1:8">
      <c r="A25" s="3" t="s">
        <v>48</v>
      </c>
      <c r="B25" s="4" t="s">
        <v>51</v>
      </c>
      <c r="C25" s="4" t="s">
        <v>52</v>
      </c>
      <c r="D25" s="3">
        <v>2</v>
      </c>
      <c r="E25" s="4" t="s">
        <v>13</v>
      </c>
      <c r="F25" s="4" t="s">
        <v>14</v>
      </c>
      <c r="G25" s="4" t="s">
        <v>15</v>
      </c>
      <c r="H25" s="5">
        <f>14002</f>
        <v>14002</v>
      </c>
    </row>
    <row r="26" spans="1:8">
      <c r="A26" s="3" t="s">
        <v>48</v>
      </c>
      <c r="B26" s="4" t="s">
        <v>51</v>
      </c>
      <c r="C26" s="4" t="s">
        <v>52</v>
      </c>
      <c r="D26" s="3">
        <v>3</v>
      </c>
      <c r="E26" s="4" t="s">
        <v>19</v>
      </c>
      <c r="F26" s="4" t="s">
        <v>20</v>
      </c>
      <c r="G26" s="4" t="s">
        <v>21</v>
      </c>
      <c r="H26" s="5">
        <f>2314</f>
        <v>2314</v>
      </c>
    </row>
    <row r="27" spans="1:8">
      <c r="A27" s="3" t="s">
        <v>48</v>
      </c>
      <c r="B27" s="4" t="s">
        <v>53</v>
      </c>
      <c r="C27" s="4" t="s">
        <v>54</v>
      </c>
      <c r="D27" s="3">
        <v>1</v>
      </c>
      <c r="E27" s="4" t="s">
        <v>19</v>
      </c>
      <c r="F27" s="4" t="s">
        <v>20</v>
      </c>
      <c r="G27" s="4" t="s">
        <v>21</v>
      </c>
      <c r="H27" s="5">
        <f>14</f>
        <v>14</v>
      </c>
    </row>
    <row r="28" spans="1:8">
      <c r="A28" s="3" t="s">
        <v>48</v>
      </c>
      <c r="B28" s="4" t="s">
        <v>53</v>
      </c>
      <c r="C28" s="4" t="s">
        <v>54</v>
      </c>
      <c r="D28" s="3">
        <v>1</v>
      </c>
      <c r="E28" s="4" t="s">
        <v>16</v>
      </c>
      <c r="F28" s="4" t="s">
        <v>17</v>
      </c>
      <c r="G28" s="4" t="s">
        <v>18</v>
      </c>
      <c r="H28" s="5">
        <f>14</f>
        <v>14</v>
      </c>
    </row>
    <row r="29" spans="1:8">
      <c r="A29" s="3" t="s">
        <v>48</v>
      </c>
      <c r="B29" s="4" t="s">
        <v>53</v>
      </c>
      <c r="C29" s="4" t="s">
        <v>54</v>
      </c>
      <c r="D29" s="3">
        <v>3</v>
      </c>
      <c r="E29" s="4" t="s">
        <v>13</v>
      </c>
      <c r="F29" s="4" t="s">
        <v>14</v>
      </c>
      <c r="G29" s="4" t="s">
        <v>15</v>
      </c>
      <c r="H29" s="5">
        <f>2</f>
        <v>2</v>
      </c>
    </row>
    <row r="30" spans="1:8">
      <c r="A30" s="3" t="s">
        <v>55</v>
      </c>
      <c r="B30" s="4" t="s">
        <v>56</v>
      </c>
      <c r="C30" s="4" t="s">
        <v>57</v>
      </c>
      <c r="D30" s="3">
        <v>1</v>
      </c>
      <c r="E30" s="4" t="s">
        <v>22</v>
      </c>
      <c r="F30" s="4" t="s">
        <v>23</v>
      </c>
      <c r="G30" s="4" t="s">
        <v>24</v>
      </c>
      <c r="H30" s="5">
        <f>818</f>
        <v>818</v>
      </c>
    </row>
    <row r="31" spans="1:8">
      <c r="A31" s="3" t="s">
        <v>55</v>
      </c>
      <c r="B31" s="4" t="s">
        <v>56</v>
      </c>
      <c r="C31" s="4" t="s">
        <v>57</v>
      </c>
      <c r="D31" s="3">
        <v>2</v>
      </c>
      <c r="E31" s="4" t="s">
        <v>58</v>
      </c>
      <c r="F31" s="4" t="s">
        <v>59</v>
      </c>
      <c r="G31" s="4" t="s">
        <v>60</v>
      </c>
      <c r="H31" s="5">
        <f>172</f>
        <v>172</v>
      </c>
    </row>
    <row r="32" spans="1:8">
      <c r="A32" s="3" t="s">
        <v>55</v>
      </c>
      <c r="B32" s="4" t="s">
        <v>56</v>
      </c>
      <c r="C32" s="4" t="s">
        <v>57</v>
      </c>
      <c r="D32" s="3">
        <v>3</v>
      </c>
      <c r="E32" s="4" t="s">
        <v>19</v>
      </c>
      <c r="F32" s="4" t="s">
        <v>20</v>
      </c>
      <c r="G32" s="4" t="s">
        <v>21</v>
      </c>
      <c r="H32" s="5">
        <f>2</f>
        <v>2</v>
      </c>
    </row>
    <row r="33" spans="1:8">
      <c r="A33" s="3" t="s">
        <v>61</v>
      </c>
      <c r="B33" s="4" t="s">
        <v>62</v>
      </c>
      <c r="C33" s="4" t="s">
        <v>63</v>
      </c>
      <c r="D33" s="3">
        <v>1</v>
      </c>
      <c r="E33" s="4" t="s">
        <v>16</v>
      </c>
      <c r="F33" s="4" t="s">
        <v>17</v>
      </c>
      <c r="G33" s="4" t="s">
        <v>18</v>
      </c>
      <c r="H33" s="5">
        <f>6</f>
        <v>6</v>
      </c>
    </row>
    <row r="34" spans="1:8">
      <c r="A34" s="3" t="s">
        <v>61</v>
      </c>
      <c r="B34" s="4" t="s">
        <v>64</v>
      </c>
      <c r="C34" s="4" t="s">
        <v>65</v>
      </c>
      <c r="D34" s="3">
        <v>1</v>
      </c>
      <c r="E34" s="4" t="s">
        <v>28</v>
      </c>
      <c r="F34" s="4" t="s">
        <v>29</v>
      </c>
      <c r="G34" s="4" t="s">
        <v>30</v>
      </c>
      <c r="H34" s="5">
        <f>100</f>
        <v>100</v>
      </c>
    </row>
    <row r="35" spans="1:8">
      <c r="A35" s="3" t="s">
        <v>61</v>
      </c>
      <c r="B35" s="4" t="s">
        <v>64</v>
      </c>
      <c r="C35" s="4" t="s">
        <v>65</v>
      </c>
      <c r="D35" s="3">
        <v>1</v>
      </c>
      <c r="E35" s="4" t="s">
        <v>43</v>
      </c>
      <c r="F35" s="4" t="s">
        <v>44</v>
      </c>
      <c r="G35" s="4" t="s">
        <v>45</v>
      </c>
      <c r="H35" s="5">
        <f>100</f>
        <v>100</v>
      </c>
    </row>
    <row r="36" spans="1:8">
      <c r="A36" s="3" t="s">
        <v>61</v>
      </c>
      <c r="B36" s="4" t="s">
        <v>66</v>
      </c>
      <c r="C36" s="4" t="s">
        <v>67</v>
      </c>
      <c r="D36" s="3">
        <v>1</v>
      </c>
      <c r="E36" s="4" t="s">
        <v>16</v>
      </c>
      <c r="F36" s="4" t="s">
        <v>17</v>
      </c>
      <c r="G36" s="4" t="s">
        <v>18</v>
      </c>
      <c r="H36" s="5">
        <f>2</f>
        <v>2</v>
      </c>
    </row>
    <row r="37" spans="1:8">
      <c r="A37" s="3" t="s">
        <v>61</v>
      </c>
      <c r="B37" s="4" t="s">
        <v>68</v>
      </c>
      <c r="C37" s="4" t="s">
        <v>69</v>
      </c>
      <c r="D37" s="3">
        <v>1</v>
      </c>
      <c r="E37" s="4" t="s">
        <v>16</v>
      </c>
      <c r="F37" s="4" t="s">
        <v>17</v>
      </c>
      <c r="G37" s="4" t="s">
        <v>18</v>
      </c>
      <c r="H37" s="5">
        <f>34</f>
        <v>34</v>
      </c>
    </row>
    <row r="38" spans="1:8">
      <c r="A38" s="3" t="s">
        <v>61</v>
      </c>
      <c r="B38" s="4" t="s">
        <v>70</v>
      </c>
      <c r="C38" s="4" t="s">
        <v>71</v>
      </c>
      <c r="D38" s="3">
        <v>1</v>
      </c>
      <c r="E38" s="4" t="s">
        <v>16</v>
      </c>
      <c r="F38" s="4" t="s">
        <v>17</v>
      </c>
      <c r="G38" s="4" t="s">
        <v>18</v>
      </c>
      <c r="H38" s="5">
        <f>4</f>
        <v>4</v>
      </c>
    </row>
    <row r="39" spans="1:8">
      <c r="A39" s="3" t="s">
        <v>61</v>
      </c>
      <c r="B39" s="4" t="s">
        <v>72</v>
      </c>
      <c r="C39" s="4" t="s">
        <v>73</v>
      </c>
      <c r="D39" s="3">
        <v>1</v>
      </c>
      <c r="E39" s="4" t="s">
        <v>16</v>
      </c>
      <c r="F39" s="4" t="s">
        <v>17</v>
      </c>
      <c r="G39" s="4" t="s">
        <v>18</v>
      </c>
      <c r="H39" s="5">
        <f>14</f>
        <v>14</v>
      </c>
    </row>
    <row r="40" spans="1:8">
      <c r="A40" s="3" t="s">
        <v>61</v>
      </c>
      <c r="B40" s="4" t="s">
        <v>74</v>
      </c>
      <c r="C40" s="4" t="s">
        <v>75</v>
      </c>
      <c r="D40" s="3">
        <v>1</v>
      </c>
      <c r="E40" s="4" t="s">
        <v>16</v>
      </c>
      <c r="F40" s="4" t="s">
        <v>17</v>
      </c>
      <c r="G40" s="4" t="s">
        <v>18</v>
      </c>
      <c r="H40" s="5">
        <f>2</f>
        <v>2</v>
      </c>
    </row>
    <row r="41" spans="1:8">
      <c r="A41" s="3" t="s">
        <v>61</v>
      </c>
      <c r="B41" s="4" t="s">
        <v>76</v>
      </c>
      <c r="C41" s="4" t="s">
        <v>77</v>
      </c>
      <c r="D41" s="3">
        <v>1</v>
      </c>
      <c r="E41" s="4" t="s">
        <v>16</v>
      </c>
      <c r="F41" s="4" t="s">
        <v>17</v>
      </c>
      <c r="G41" s="4" t="s">
        <v>18</v>
      </c>
      <c r="H41" s="5">
        <f>54</f>
        <v>54</v>
      </c>
    </row>
    <row r="42" spans="1:8">
      <c r="A42" s="3" t="s">
        <v>61</v>
      </c>
      <c r="B42" s="4" t="s">
        <v>78</v>
      </c>
      <c r="C42" s="4" t="s">
        <v>79</v>
      </c>
      <c r="D42" s="3">
        <v>1</v>
      </c>
      <c r="E42" s="4" t="s">
        <v>16</v>
      </c>
      <c r="F42" s="4" t="s">
        <v>17</v>
      </c>
      <c r="G42" s="4" t="s">
        <v>18</v>
      </c>
      <c r="H42" s="5">
        <f>2</f>
        <v>2</v>
      </c>
    </row>
    <row r="43" spans="1:8">
      <c r="A43" s="3" t="s">
        <v>61</v>
      </c>
      <c r="B43" s="4" t="s">
        <v>80</v>
      </c>
      <c r="C43" s="4" t="s">
        <v>81</v>
      </c>
      <c r="D43" s="3">
        <v>1</v>
      </c>
      <c r="E43" s="4" t="s">
        <v>16</v>
      </c>
      <c r="F43" s="4" t="s">
        <v>17</v>
      </c>
      <c r="G43" s="4" t="s">
        <v>18</v>
      </c>
      <c r="H43" s="5">
        <f>6</f>
        <v>6</v>
      </c>
    </row>
    <row r="44" spans="1:8">
      <c r="A44" s="3" t="s">
        <v>61</v>
      </c>
      <c r="B44" s="4" t="s">
        <v>82</v>
      </c>
      <c r="C44" s="4" t="s">
        <v>83</v>
      </c>
      <c r="D44" s="3">
        <v>1</v>
      </c>
      <c r="E44" s="4" t="s">
        <v>16</v>
      </c>
      <c r="F44" s="4" t="s">
        <v>17</v>
      </c>
      <c r="G44" s="4" t="s">
        <v>18</v>
      </c>
      <c r="H44" s="5">
        <f>2</f>
        <v>2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2022-10-03T04:54:45Z</cp:lastPrinted>
  <dcterms:created xsi:type="dcterms:W3CDTF">2022-09-21T02:34:12Z</dcterms:created>
  <dcterms:modified xsi:type="dcterms:W3CDTF">2024-11-11T04:35:57Z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