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<sst xmlns="http://schemas.openxmlformats.org/spreadsheetml/2006/main" count="253" uniqueCount="98">
  <si>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</si>
  <si>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</si>
  <si>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</si>
  <si>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</si>
  <si>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</si>
  <si>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</si>
  <si>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</si>
  <si>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</si>
  <si>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</si>
  <si>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</si>
  <si>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</si>
  <si>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</si>
  <si>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</si>
  <si>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</si>
  <si>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</si>
  <si>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</si>
  <si>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</si>
  <si>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</si>
  <si>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</si>
  <si>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</si>
  <si>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</si>
  <si>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</si>
  <si>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</si>
  <si>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</si>
  <si>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</si>
  <si>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</si>
  <si>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</si>
  <si>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</si>
  <si>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</si>
  <si>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</si>
  <si>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</si>
  <si>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</si>
  <si>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</si>
  <si>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</si>
  <si>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</si>
  <si>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</si>
  <si>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</si>
  <si>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</si>
  <si>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</si>
  <si>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</si>
  <si>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</si>
  <si>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</si>
  <si>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</si>
  <si>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</si>
  <si>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</si>
  <si>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</si>
  <si>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</si>
  <si>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2020/09</t>
  </si>
  <si>
    <t>中期国債先物</t>
  </si>
  <si>
    <t>5-year JGB Futures</t>
  </si>
  <si>
    <t>2019/12/16</t>
  </si>
  <si>
    <t>2020/09/14</t>
  </si>
  <si>
    <t>－</t>
  </si>
  <si>
    <t>*</t>
  </si>
  <si>
    <t>2020/12</t>
  </si>
  <si>
    <t>2020/03/16</t>
  </si>
  <si>
    <t>2020/12/14</t>
  </si>
  <si>
    <t>2021/03</t>
  </si>
  <si>
    <t>2020/06/16</t>
  </si>
  <si>
    <t>2021/03/15</t>
  </si>
  <si>
    <t>2021/06</t>
  </si>
  <si>
    <t>2020/09/15</t>
  </si>
  <si>
    <t>2021/06/14</t>
  </si>
  <si>
    <t>長期国債先物</t>
  </si>
  <si>
    <t>10-year JGB Futures</t>
  </si>
  <si>
    <t>01</t>
  </si>
  <si>
    <t>151.59</t>
  </si>
  <si>
    <t>14</t>
  </si>
  <si>
    <t>152.08</t>
  </si>
  <si>
    <t>11</t>
  </si>
  <si>
    <t>152.0400</t>
  </si>
  <si>
    <t>151.52</t>
  </si>
  <si>
    <t>151.5700</t>
  </si>
  <si>
    <t>152.07</t>
  </si>
  <si>
    <t>151.43</t>
  </si>
  <si>
    <t>24</t>
  </si>
  <si>
    <t>152.29</t>
  </si>
  <si>
    <t>152.2800</t>
  </si>
  <si>
    <t>07</t>
  </si>
  <si>
    <t>151.5975</t>
  </si>
  <si>
    <t>30</t>
  </si>
  <si>
    <t>152.11</t>
  </si>
  <si>
    <t>ミニ長期国債先物</t>
  </si>
  <si>
    <t>mini-10-year JGB Futures</t>
  </si>
  <si>
    <t>2020/09/11</t>
  </si>
  <si>
    <t>151.670</t>
  </si>
  <si>
    <t>152.020</t>
  </si>
  <si>
    <t>151.640</t>
  </si>
  <si>
    <t>2020/12/11</t>
  </si>
  <si>
    <t>09</t>
  </si>
  <si>
    <t>151.850</t>
  </si>
  <si>
    <t>23</t>
  </si>
  <si>
    <t>152.210</t>
  </si>
  <si>
    <t>152.100</t>
  </si>
  <si>
    <t>2021/03/12</t>
  </si>
  <si>
    <t>2021/06/11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</si>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</sst>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arget="../drawings/drawing1.xml" Type="http://schemas.openxmlformats.org/officeDocument/2006/relationships/drawing" />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2"/>
      <c r="AB1" s="52"/>
      <c r="AC1" s="52"/>
      <c r="AD1" s="52"/>
      <c r="AE1" s="52"/>
      <c r="AF1" s="53"/>
    </row>
    <row customHeight="1" ht="30" r="2" spans="1:32">
      <c r="A2" s="24" t="s">
        <v>33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4"/>
      <c r="AB2" s="54"/>
      <c r="AC2" s="54"/>
      <c r="AD2" s="54"/>
      <c r="AE2" s="54"/>
      <c r="AF2" s="55"/>
    </row>
    <row customHeight="1" ht="14.1" r="3" spans="1:32">
      <c r="A3" s="41" t="s">
        <v>0</v>
      </c>
      <c r="B3" s="47" t="s">
        <v>41</v>
      </c>
      <c r="C3" s="47" t="s">
        <v>42</v>
      </c>
      <c r="D3" s="28" t="s">
        <v>1</v>
      </c>
      <c r="E3" s="29" t="s">
        <v>20</v>
      </c>
      <c r="F3" s="30"/>
      <c r="G3" s="49" t="s">
        <v>43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1"/>
      <c r="W3" s="28" t="s">
        <v>18</v>
      </c>
      <c r="X3" s="40" t="s">
        <v>24</v>
      </c>
      <c r="Y3" s="40"/>
      <c r="Z3" s="40"/>
      <c r="AA3" s="40" t="s">
        <v>23</v>
      </c>
      <c r="AB3" s="40"/>
      <c r="AC3" s="40"/>
      <c r="AD3" s="31" t="s">
        <v>31</v>
      </c>
      <c r="AE3" s="32"/>
      <c r="AF3" s="45" t="s">
        <v>32</v>
      </c>
    </row>
    <row customHeight="1" ht="9" r="4" spans="1:32">
      <c r="A4" s="42"/>
      <c r="B4" s="48"/>
      <c r="C4" s="48"/>
      <c r="D4" s="23"/>
      <c r="E4" s="31"/>
      <c r="F4" s="32"/>
      <c r="G4" s="38" t="s">
        <v>37</v>
      </c>
      <c r="H4" s="36" t="s">
        <v>2</v>
      </c>
      <c r="I4" s="6"/>
      <c r="J4" s="38" t="s">
        <v>37</v>
      </c>
      <c r="K4" s="36" t="s">
        <v>39</v>
      </c>
      <c r="L4" s="7"/>
      <c r="M4" s="35" t="s">
        <v>3</v>
      </c>
      <c r="N4" s="35"/>
      <c r="O4" s="38" t="s">
        <v>37</v>
      </c>
      <c r="P4" s="36" t="s">
        <v>40</v>
      </c>
      <c r="Q4" s="7"/>
      <c r="R4" s="35" t="s">
        <v>3</v>
      </c>
      <c r="S4" s="35"/>
      <c r="T4" s="38" t="s">
        <v>37</v>
      </c>
      <c r="U4" s="36" t="s">
        <v>12</v>
      </c>
      <c r="V4" s="6"/>
      <c r="W4" s="23"/>
      <c r="X4" s="28" t="s">
        <v>4</v>
      </c>
      <c r="Y4" s="23" t="s">
        <v>26</v>
      </c>
      <c r="Z4" s="23" t="s">
        <v>27</v>
      </c>
      <c r="AA4" s="28" t="s">
        <v>4</v>
      </c>
      <c r="AB4" s="23" t="s">
        <v>29</v>
      </c>
      <c r="AC4" s="23" t="s">
        <v>28</v>
      </c>
      <c r="AD4" s="31"/>
      <c r="AE4" s="32"/>
      <c r="AF4" s="46"/>
    </row>
    <row customHeight="1" ht="27" r="5" spans="1:32">
      <c r="A5" s="42"/>
      <c r="B5" s="48"/>
      <c r="C5" s="48"/>
      <c r="D5" s="23"/>
      <c r="E5" s="33"/>
      <c r="F5" s="34"/>
      <c r="G5" s="39"/>
      <c r="H5" s="37"/>
      <c r="I5" s="8" t="s">
        <v>19</v>
      </c>
      <c r="J5" s="39"/>
      <c r="K5" s="37"/>
      <c r="L5" s="8" t="s">
        <v>19</v>
      </c>
      <c r="M5" s="9" t="s">
        <v>38</v>
      </c>
      <c r="N5" s="7" t="s">
        <v>25</v>
      </c>
      <c r="O5" s="39"/>
      <c r="P5" s="37"/>
      <c r="Q5" s="8" t="s">
        <v>19</v>
      </c>
      <c r="R5" s="9" t="s">
        <v>38</v>
      </c>
      <c r="S5" s="7" t="s">
        <v>25</v>
      </c>
      <c r="T5" s="39"/>
      <c r="U5" s="37"/>
      <c r="V5" s="8" t="s">
        <v>19</v>
      </c>
      <c r="W5" s="23"/>
      <c r="X5" s="28"/>
      <c r="Y5" s="23"/>
      <c r="Z5" s="23"/>
      <c r="AA5" s="28"/>
      <c r="AB5" s="23"/>
      <c r="AC5" s="23"/>
      <c r="AD5" s="31"/>
      <c r="AE5" s="34"/>
      <c r="AF5" s="46"/>
    </row>
    <row customHeight="1" ht="36" r="6" spans="1:32">
      <c r="A6" s="10" t="s">
        <v>34</v>
      </c>
      <c r="B6" s="28"/>
      <c r="C6" s="28"/>
      <c r="D6" s="8" t="s">
        <v>5</v>
      </c>
      <c r="E6" s="43" t="s">
        <v>21</v>
      </c>
      <c r="F6" s="44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43" t="s">
        <v>30</v>
      </c>
      <c r="AE6" s="44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47</v>
      </c>
      <c r="E7" s="14" t="s">
        <v>50</v>
      </c>
      <c r="F7" s="14" t="s">
        <v>51</v>
      </c>
      <c r="G7" s="15"/>
      <c r="H7" s="16" t="s">
        <v>52</v>
      </c>
      <c r="I7" s="17"/>
      <c r="J7" s="15"/>
      <c r="K7" s="16" t="s">
        <v>52</v>
      </c>
      <c r="L7" s="17"/>
      <c r="M7" s="15"/>
      <c r="N7" s="16"/>
      <c r="O7" s="15"/>
      <c r="P7" s="16" t="s">
        <v>52</v>
      </c>
      <c r="Q7" s="17"/>
      <c r="R7" s="15"/>
      <c r="S7" s="16"/>
      <c r="T7" s="15"/>
      <c r="U7" s="16" t="s">
        <v>52</v>
      </c>
      <c r="V7" s="18"/>
      <c r="W7" s="19" t="n">
        <f>113.14</f>
        <v>113.14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53</v>
      </c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52</v>
      </c>
      <c r="I8" s="17"/>
      <c r="J8" s="15"/>
      <c r="K8" s="16" t="s">
        <v>52</v>
      </c>
      <c r="L8" s="17"/>
      <c r="M8" s="15"/>
      <c r="N8" s="16"/>
      <c r="O8" s="15"/>
      <c r="P8" s="16" t="s">
        <v>52</v>
      </c>
      <c r="Q8" s="17"/>
      <c r="R8" s="15"/>
      <c r="S8" s="16"/>
      <c r="T8" s="15"/>
      <c r="U8" s="16" t="s">
        <v>52</v>
      </c>
      <c r="V8" s="18"/>
      <c r="W8" s="19" t="n">
        <f>113.18</f>
        <v>113.18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52</v>
      </c>
      <c r="I9" s="17"/>
      <c r="J9" s="15"/>
      <c r="K9" s="16" t="s">
        <v>52</v>
      </c>
      <c r="L9" s="17"/>
      <c r="M9" s="15"/>
      <c r="N9" s="16"/>
      <c r="O9" s="15"/>
      <c r="P9" s="16" t="s">
        <v>52</v>
      </c>
      <c r="Q9" s="17"/>
      <c r="R9" s="15"/>
      <c r="S9" s="16"/>
      <c r="T9" s="15"/>
      <c r="U9" s="16" t="s">
        <v>52</v>
      </c>
      <c r="V9" s="18"/>
      <c r="W9" s="19" t="n">
        <f>113.13</f>
        <v>113.13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48</v>
      </c>
      <c r="C10" s="13" t="s">
        <v>49</v>
      </c>
      <c r="D10" s="13" t="s">
        <v>60</v>
      </c>
      <c r="E10" s="14" t="s">
        <v>61</v>
      </c>
      <c r="F10" s="14" t="s">
        <v>62</v>
      </c>
      <c r="G10" s="15"/>
      <c r="H10" s="16" t="s">
        <v>52</v>
      </c>
      <c r="I10" s="17"/>
      <c r="J10" s="15"/>
      <c r="K10" s="16" t="s">
        <v>52</v>
      </c>
      <c r="L10" s="17"/>
      <c r="M10" s="15"/>
      <c r="N10" s="16"/>
      <c r="O10" s="15"/>
      <c r="P10" s="16" t="s">
        <v>52</v>
      </c>
      <c r="Q10" s="17"/>
      <c r="R10" s="15"/>
      <c r="S10" s="16"/>
      <c r="T10" s="15"/>
      <c r="U10" s="16" t="s">
        <v>52</v>
      </c>
      <c r="V10" s="18"/>
      <c r="W10" s="19" t="n">
        <f>113.14</f>
        <v>113.14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/>
      <c r="AE10" s="22" t="str">
        <f>"－"</f>
        <v>－</v>
      </c>
      <c r="AF10" s="21" t="str">
        <f>"－"</f>
        <v>－</v>
      </c>
    </row>
    <row r="11">
      <c r="A11" s="12" t="s">
        <v>47</v>
      </c>
      <c r="B11" s="13" t="s">
        <v>63</v>
      </c>
      <c r="C11" s="13" t="s">
        <v>64</v>
      </c>
      <c r="D11" s="13" t="s">
        <v>47</v>
      </c>
      <c r="E11" s="14" t="s">
        <v>50</v>
      </c>
      <c r="F11" s="14" t="s">
        <v>51</v>
      </c>
      <c r="G11" s="15" t="s">
        <v>65</v>
      </c>
      <c r="H11" s="16" t="s">
        <v>66</v>
      </c>
      <c r="I11" s="17" t="n">
        <v>0.554</v>
      </c>
      <c r="J11" s="15" t="s">
        <v>67</v>
      </c>
      <c r="K11" s="16" t="s">
        <v>68</v>
      </c>
      <c r="L11" s="17" t="n">
        <v>0.52</v>
      </c>
      <c r="M11" s="15" t="s">
        <v>69</v>
      </c>
      <c r="N11" s="16" t="s">
        <v>70</v>
      </c>
      <c r="O11" s="15" t="s">
        <v>65</v>
      </c>
      <c r="P11" s="16" t="s">
        <v>71</v>
      </c>
      <c r="Q11" s="17" t="n">
        <v>0.559</v>
      </c>
      <c r="R11" s="15" t="s">
        <v>65</v>
      </c>
      <c r="S11" s="16" t="s">
        <v>72</v>
      </c>
      <c r="T11" s="15" t="s">
        <v>67</v>
      </c>
      <c r="U11" s="16" t="s">
        <v>73</v>
      </c>
      <c r="V11" s="18" t="n">
        <v>0.521</v>
      </c>
      <c r="W11" s="19" t="n">
        <f>151.87</f>
        <v>151.87</v>
      </c>
      <c r="X11" s="20" t="n">
        <f>359656</f>
        <v>359656.0</v>
      </c>
      <c r="Y11" s="20"/>
      <c r="Z11" s="20" t="n">
        <v>39849.0</v>
      </c>
      <c r="AA11" s="20" t="n">
        <f>54617464277500</f>
        <v>5.46174642775E13</v>
      </c>
      <c r="AB11" s="20"/>
      <c r="AC11" s="20" t="n">
        <v>6.0532848575E12</v>
      </c>
      <c r="AD11" s="15" t="s">
        <v>53</v>
      </c>
      <c r="AE11" s="22" t="n">
        <f>992</f>
        <v>992.0</v>
      </c>
      <c r="AF11" s="21" t="n">
        <f>10</f>
        <v>10.0</v>
      </c>
    </row>
    <row r="12">
      <c r="A12" s="12" t="s">
        <v>47</v>
      </c>
      <c r="B12" s="13" t="s">
        <v>63</v>
      </c>
      <c r="C12" s="13" t="s">
        <v>64</v>
      </c>
      <c r="D12" s="13" t="s">
        <v>54</v>
      </c>
      <c r="E12" s="14" t="s">
        <v>55</v>
      </c>
      <c r="F12" s="14" t="s">
        <v>56</v>
      </c>
      <c r="G12" s="15" t="s">
        <v>65</v>
      </c>
      <c r="H12" s="16" t="s">
        <v>74</v>
      </c>
      <c r="I12" s="17" t="n">
        <v>0.565</v>
      </c>
      <c r="J12" s="15" t="s">
        <v>75</v>
      </c>
      <c r="K12" s="16" t="s">
        <v>76</v>
      </c>
      <c r="L12" s="17" t="n">
        <v>0.506</v>
      </c>
      <c r="M12" s="15" t="s">
        <v>75</v>
      </c>
      <c r="N12" s="16" t="s">
        <v>77</v>
      </c>
      <c r="O12" s="15" t="s">
        <v>65</v>
      </c>
      <c r="P12" s="16" t="s">
        <v>74</v>
      </c>
      <c r="Q12" s="17" t="n">
        <v>0.565</v>
      </c>
      <c r="R12" s="15" t="s">
        <v>78</v>
      </c>
      <c r="S12" s="16" t="s">
        <v>79</v>
      </c>
      <c r="T12" s="15" t="s">
        <v>80</v>
      </c>
      <c r="U12" s="16" t="s">
        <v>81</v>
      </c>
      <c r="V12" s="18" t="n">
        <v>0.518</v>
      </c>
      <c r="W12" s="19" t="n">
        <f>151.94</f>
        <v>151.94</v>
      </c>
      <c r="X12" s="20" t="n">
        <f>383962</f>
        <v>383962.0</v>
      </c>
      <c r="Y12" s="20" t="n">
        <v>1683.0</v>
      </c>
      <c r="Z12" s="20" t="n">
        <v>38522.0</v>
      </c>
      <c r="AA12" s="20" t="n">
        <f>58358157856900</f>
        <v>5.83581578569E13</v>
      </c>
      <c r="AB12" s="20" t="n">
        <v>2.55796E11</v>
      </c>
      <c r="AC12" s="20" t="n">
        <v>5.8510549169E12</v>
      </c>
      <c r="AD12" s="15"/>
      <c r="AE12" s="22" t="n">
        <f>70577</f>
        <v>70577.0</v>
      </c>
      <c r="AF12" s="21" t="n">
        <f>20</f>
        <v>20.0</v>
      </c>
    </row>
    <row r="13">
      <c r="A13" s="12" t="s">
        <v>47</v>
      </c>
      <c r="B13" s="13" t="s">
        <v>63</v>
      </c>
      <c r="C13" s="13" t="s">
        <v>64</v>
      </c>
      <c r="D13" s="13" t="s">
        <v>57</v>
      </c>
      <c r="E13" s="14" t="s">
        <v>58</v>
      </c>
      <c r="F13" s="14" t="s">
        <v>59</v>
      </c>
      <c r="G13" s="15"/>
      <c r="H13" s="16" t="s">
        <v>52</v>
      </c>
      <c r="I13" s="17"/>
      <c r="J13" s="15"/>
      <c r="K13" s="16" t="s">
        <v>52</v>
      </c>
      <c r="L13" s="17"/>
      <c r="M13" s="15"/>
      <c r="N13" s="16"/>
      <c r="O13" s="15"/>
      <c r="P13" s="16" t="s">
        <v>52</v>
      </c>
      <c r="Q13" s="17"/>
      <c r="R13" s="15"/>
      <c r="S13" s="16"/>
      <c r="T13" s="15"/>
      <c r="U13" s="16" t="s">
        <v>52</v>
      </c>
      <c r="V13" s="18"/>
      <c r="W13" s="19" t="n">
        <f>151.86</f>
        <v>151.86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47</v>
      </c>
      <c r="B14" s="13" t="s">
        <v>63</v>
      </c>
      <c r="C14" s="13" t="s">
        <v>64</v>
      </c>
      <c r="D14" s="13" t="s">
        <v>60</v>
      </c>
      <c r="E14" s="14" t="s">
        <v>61</v>
      </c>
      <c r="F14" s="14" t="s">
        <v>62</v>
      </c>
      <c r="G14" s="15"/>
      <c r="H14" s="16" t="s">
        <v>52</v>
      </c>
      <c r="I14" s="17"/>
      <c r="J14" s="15"/>
      <c r="K14" s="16" t="s">
        <v>52</v>
      </c>
      <c r="L14" s="17"/>
      <c r="M14" s="15"/>
      <c r="N14" s="16"/>
      <c r="O14" s="15"/>
      <c r="P14" s="16" t="s">
        <v>52</v>
      </c>
      <c r="Q14" s="17"/>
      <c r="R14" s="15"/>
      <c r="S14" s="16"/>
      <c r="T14" s="15"/>
      <c r="U14" s="16" t="s">
        <v>52</v>
      </c>
      <c r="V14" s="18"/>
      <c r="W14" s="19" t="n">
        <f>151.88</f>
        <v>151.88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82</v>
      </c>
      <c r="C15" s="13" t="s">
        <v>83</v>
      </c>
      <c r="D15" s="13" t="s">
        <v>47</v>
      </c>
      <c r="E15" s="14" t="s">
        <v>50</v>
      </c>
      <c r="F15" s="14" t="s">
        <v>84</v>
      </c>
      <c r="G15" s="15" t="s">
        <v>65</v>
      </c>
      <c r="H15" s="16" t="s">
        <v>85</v>
      </c>
      <c r="I15" s="17" t="n">
        <v>0.549</v>
      </c>
      <c r="J15" s="15" t="s">
        <v>69</v>
      </c>
      <c r="K15" s="16" t="s">
        <v>86</v>
      </c>
      <c r="L15" s="17" t="n">
        <v>0.524</v>
      </c>
      <c r="M15" s="15"/>
      <c r="N15" s="16"/>
      <c r="O15" s="15" t="s">
        <v>65</v>
      </c>
      <c r="P15" s="16" t="s">
        <v>87</v>
      </c>
      <c r="Q15" s="17" t="n">
        <v>0.551</v>
      </c>
      <c r="R15" s="15"/>
      <c r="S15" s="16"/>
      <c r="T15" s="15" t="s">
        <v>69</v>
      </c>
      <c r="U15" s="16" t="s">
        <v>86</v>
      </c>
      <c r="V15" s="18" t="n">
        <v>0.524</v>
      </c>
      <c r="W15" s="19" t="n">
        <f>151.85</f>
        <v>151.85</v>
      </c>
      <c r="X15" s="20" t="n">
        <f>9</f>
        <v>9.0</v>
      </c>
      <c r="Y15" s="20"/>
      <c r="Z15" s="20"/>
      <c r="AA15" s="20" t="n">
        <f>136706500</f>
        <v>1.367065E8</v>
      </c>
      <c r="AB15" s="20"/>
      <c r="AC15" s="20"/>
      <c r="AD15" s="15" t="s">
        <v>53</v>
      </c>
      <c r="AE15" s="22" t="n">
        <f>25</f>
        <v>25.0</v>
      </c>
      <c r="AF15" s="21" t="n">
        <f>4</f>
        <v>4.0</v>
      </c>
    </row>
    <row r="16">
      <c r="A16" s="12" t="s">
        <v>47</v>
      </c>
      <c r="B16" s="13" t="s">
        <v>82</v>
      </c>
      <c r="C16" s="13" t="s">
        <v>83</v>
      </c>
      <c r="D16" s="13" t="s">
        <v>54</v>
      </c>
      <c r="E16" s="14" t="s">
        <v>55</v>
      </c>
      <c r="F16" s="14" t="s">
        <v>88</v>
      </c>
      <c r="G16" s="15" t="s">
        <v>89</v>
      </c>
      <c r="H16" s="16" t="s">
        <v>90</v>
      </c>
      <c r="I16" s="17" t="n">
        <v>0.536</v>
      </c>
      <c r="J16" s="15" t="s">
        <v>91</v>
      </c>
      <c r="K16" s="16" t="s">
        <v>92</v>
      </c>
      <c r="L16" s="17" t="n">
        <v>0.511</v>
      </c>
      <c r="M16" s="15"/>
      <c r="N16" s="16"/>
      <c r="O16" s="15" t="s">
        <v>89</v>
      </c>
      <c r="P16" s="16" t="s">
        <v>90</v>
      </c>
      <c r="Q16" s="17" t="n">
        <v>0.536</v>
      </c>
      <c r="R16" s="15"/>
      <c r="S16" s="16"/>
      <c r="T16" s="15" t="s">
        <v>80</v>
      </c>
      <c r="U16" s="16" t="s">
        <v>93</v>
      </c>
      <c r="V16" s="18" t="n">
        <v>0.519</v>
      </c>
      <c r="W16" s="19" t="n">
        <f>151.94</f>
        <v>151.94</v>
      </c>
      <c r="X16" s="20" t="n">
        <f>61</f>
        <v>61.0</v>
      </c>
      <c r="Y16" s="20"/>
      <c r="Z16" s="20"/>
      <c r="AA16" s="20" t="n">
        <f>927380500</f>
        <v>9.273805E8</v>
      </c>
      <c r="AB16" s="20"/>
      <c r="AC16" s="20"/>
      <c r="AD16" s="15"/>
      <c r="AE16" s="22" t="n">
        <f>31</f>
        <v>31.0</v>
      </c>
      <c r="AF16" s="21" t="n">
        <f>13</f>
        <v>13.0</v>
      </c>
    </row>
    <row r="17">
      <c r="A17" s="12" t="s">
        <v>47</v>
      </c>
      <c r="B17" s="13" t="s">
        <v>82</v>
      </c>
      <c r="C17" s="13" t="s">
        <v>83</v>
      </c>
      <c r="D17" s="13" t="s">
        <v>57</v>
      </c>
      <c r="E17" s="14" t="s">
        <v>58</v>
      </c>
      <c r="F17" s="14" t="s">
        <v>94</v>
      </c>
      <c r="G17" s="15"/>
      <c r="H17" s="16" t="s">
        <v>52</v>
      </c>
      <c r="I17" s="17"/>
      <c r="J17" s="15"/>
      <c r="K17" s="16" t="s">
        <v>52</v>
      </c>
      <c r="L17" s="17"/>
      <c r="M17" s="15"/>
      <c r="N17" s="16"/>
      <c r="O17" s="15"/>
      <c r="P17" s="16" t="s">
        <v>52</v>
      </c>
      <c r="Q17" s="17"/>
      <c r="R17" s="15"/>
      <c r="S17" s="16"/>
      <c r="T17" s="15"/>
      <c r="U17" s="16" t="s">
        <v>52</v>
      </c>
      <c r="V17" s="18"/>
      <c r="W17" s="19" t="n">
        <f>151.86</f>
        <v>151.86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82</v>
      </c>
      <c r="C18" s="13" t="s">
        <v>83</v>
      </c>
      <c r="D18" s="13" t="s">
        <v>60</v>
      </c>
      <c r="E18" s="14" t="s">
        <v>61</v>
      </c>
      <c r="F18" s="14" t="s">
        <v>95</v>
      </c>
      <c r="G18" s="15"/>
      <c r="H18" s="16" t="s">
        <v>52</v>
      </c>
      <c r="I18" s="17"/>
      <c r="J18" s="15"/>
      <c r="K18" s="16" t="s">
        <v>52</v>
      </c>
      <c r="L18" s="17"/>
      <c r="M18" s="15"/>
      <c r="N18" s="16"/>
      <c r="O18" s="15"/>
      <c r="P18" s="16" t="s">
        <v>52</v>
      </c>
      <c r="Q18" s="17"/>
      <c r="R18" s="15"/>
      <c r="S18" s="16"/>
      <c r="T18" s="15"/>
      <c r="U18" s="16" t="s">
        <v>52</v>
      </c>
      <c r="V18" s="18"/>
      <c r="W18" s="19" t="n">
        <f>151.88</f>
        <v>151.88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  <row r="19">
      <c r="A19" s="12" t="s">
        <v>47</v>
      </c>
      <c r="B19" s="13" t="s">
        <v>96</v>
      </c>
      <c r="C19" s="13" t="s">
        <v>97</v>
      </c>
      <c r="D19" s="13" t="s">
        <v>47</v>
      </c>
      <c r="E19" s="14" t="s">
        <v>50</v>
      </c>
      <c r="F19" s="14" t="s">
        <v>51</v>
      </c>
      <c r="G19" s="15"/>
      <c r="H19" s="16" t="s">
        <v>52</v>
      </c>
      <c r="I19" s="17"/>
      <c r="J19" s="15"/>
      <c r="K19" s="16" t="s">
        <v>52</v>
      </c>
      <c r="L19" s="17"/>
      <c r="M19" s="15"/>
      <c r="N19" s="16"/>
      <c r="O19" s="15"/>
      <c r="P19" s="16" t="s">
        <v>52</v>
      </c>
      <c r="Q19" s="17"/>
      <c r="R19" s="15"/>
      <c r="S19" s="16"/>
      <c r="T19" s="15"/>
      <c r="U19" s="16" t="s">
        <v>52</v>
      </c>
      <c r="V19" s="18"/>
      <c r="W19" s="19" t="n">
        <f>161.43</f>
        <v>161.43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 t="s">
        <v>53</v>
      </c>
      <c r="AE19" s="22" t="str">
        <f>"－"</f>
        <v>－</v>
      </c>
      <c r="AF19" s="21" t="str">
        <f>"－"</f>
        <v>－</v>
      </c>
    </row>
    <row r="20">
      <c r="A20" s="12" t="s">
        <v>47</v>
      </c>
      <c r="B20" s="13" t="s">
        <v>96</v>
      </c>
      <c r="C20" s="13" t="s">
        <v>97</v>
      </c>
      <c r="D20" s="13" t="s">
        <v>54</v>
      </c>
      <c r="E20" s="14" t="s">
        <v>55</v>
      </c>
      <c r="F20" s="14" t="s">
        <v>56</v>
      </c>
      <c r="G20" s="15"/>
      <c r="H20" s="16" t="s">
        <v>52</v>
      </c>
      <c r="I20" s="17"/>
      <c r="J20" s="15"/>
      <c r="K20" s="16" t="s">
        <v>52</v>
      </c>
      <c r="L20" s="17"/>
      <c r="M20" s="15"/>
      <c r="N20" s="16"/>
      <c r="O20" s="15"/>
      <c r="P20" s="16" t="s">
        <v>52</v>
      </c>
      <c r="Q20" s="17"/>
      <c r="R20" s="15"/>
      <c r="S20" s="16"/>
      <c r="T20" s="15"/>
      <c r="U20" s="16" t="s">
        <v>52</v>
      </c>
      <c r="V20" s="18"/>
      <c r="W20" s="19" t="n">
        <f>160.61</f>
        <v>160.61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47</v>
      </c>
      <c r="B21" s="13" t="s">
        <v>96</v>
      </c>
      <c r="C21" s="13" t="s">
        <v>97</v>
      </c>
      <c r="D21" s="13" t="s">
        <v>57</v>
      </c>
      <c r="E21" s="14" t="s">
        <v>58</v>
      </c>
      <c r="F21" s="14" t="s">
        <v>59</v>
      </c>
      <c r="G21" s="15"/>
      <c r="H21" s="16" t="s">
        <v>52</v>
      </c>
      <c r="I21" s="17"/>
      <c r="J21" s="15"/>
      <c r="K21" s="16" t="s">
        <v>52</v>
      </c>
      <c r="L21" s="17"/>
      <c r="M21" s="15"/>
      <c r="N21" s="16"/>
      <c r="O21" s="15"/>
      <c r="P21" s="16" t="s">
        <v>52</v>
      </c>
      <c r="Q21" s="17"/>
      <c r="R21" s="15"/>
      <c r="S21" s="16"/>
      <c r="T21" s="15"/>
      <c r="U21" s="16" t="s">
        <v>52</v>
      </c>
      <c r="V21" s="18"/>
      <c r="W21" s="19" t="n">
        <f>160.26</f>
        <v>160.26</v>
      </c>
      <c r="X21" s="20" t="str">
        <f>"－"</f>
        <v>－</v>
      </c>
      <c r="Y21" s="20"/>
      <c r="Z21" s="20"/>
      <c r="AA21" s="20" t="str">
        <f>"－"</f>
        <v>－</v>
      </c>
      <c r="AB21" s="20"/>
      <c r="AC21" s="20"/>
      <c r="AD21" s="15"/>
      <c r="AE21" s="22" t="str">
        <f>"－"</f>
        <v>－</v>
      </c>
      <c r="AF21" s="21" t="str">
        <f>"－"</f>
        <v>－</v>
      </c>
    </row>
    <row r="22">
      <c r="A22" s="12" t="s">
        <v>47</v>
      </c>
      <c r="B22" s="13" t="s">
        <v>96</v>
      </c>
      <c r="C22" s="13" t="s">
        <v>97</v>
      </c>
      <c r="D22" s="13" t="s">
        <v>60</v>
      </c>
      <c r="E22" s="14" t="s">
        <v>61</v>
      </c>
      <c r="F22" s="14" t="s">
        <v>62</v>
      </c>
      <c r="G22" s="15"/>
      <c r="H22" s="16" t="s">
        <v>52</v>
      </c>
      <c r="I22" s="17"/>
      <c r="J22" s="15"/>
      <c r="K22" s="16" t="s">
        <v>52</v>
      </c>
      <c r="L22" s="17"/>
      <c r="M22" s="15"/>
      <c r="N22" s="16"/>
      <c r="O22" s="15"/>
      <c r="P22" s="16" t="s">
        <v>52</v>
      </c>
      <c r="Q22" s="17"/>
      <c r="R22" s="15"/>
      <c r="S22" s="16"/>
      <c r="T22" s="15"/>
      <c r="U22" s="16" t="s">
        <v>52</v>
      </c>
      <c r="V22" s="18"/>
      <c r="W22" s="19" t="n">
        <f>160.55</f>
        <v>160.55</v>
      </c>
      <c r="X22" s="20" t="str">
        <f>"－"</f>
        <v>－</v>
      </c>
      <c r="Y22" s="20"/>
      <c r="Z22" s="20"/>
      <c r="AA22" s="20" t="str">
        <f>"－"</f>
        <v>－</v>
      </c>
      <c r="AB22" s="20"/>
      <c r="AC22" s="20"/>
      <c r="AD22" s="15"/>
      <c r="AE22" s="22" t="str">
        <f>"－"</f>
        <v>－</v>
      </c>
      <c r="AF22" s="21" t="str">
        <f>"－"</f>
        <v>－</v>
      </c>
    </row>
  </sheetData>
  <mergeCells count="31"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</mergeCells>
  <phoneticPr fontId="5"/>
  <printOptions horizontalCentered="1"/>
  <pageMargins bottom="0.98425196850393704" footer="0.51181102362204722" header="0.51181102362204722" left="0.39370078740157483" right="0.39370078740157483" top="0.59055118110236227"/>
  <headerFooter>
    <oddFooter>&amp;C&amp;P/&amp;N&amp;RCopyright (c) Osaka Exchange, Inc. All Rights Reserved.</oddFooter>
  </headerFooter>
  <drawing r:id="rId2"/>
</worksheet>
</file>