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<sst xmlns="http://schemas.openxmlformats.org/spreadsheetml/2006/main" count="253" uniqueCount="101">
  <si>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</si>
  <si>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</si>
  <si>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</si>
  <si>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</si>
  <si>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</si>
  <si>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</si>
  <si>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</si>
  <si>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</si>
  <si>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</si>
  <si>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</si>
  <si>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</si>
  <si>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</si>
  <si>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</si>
  <si>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</si>
  <si>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</si>
  <si>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</si>
  <si>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</si>
  <si>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</si>
  <si>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</si>
  <si>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</si>
  <si>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</si>
  <si>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</si>
  <si>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</si>
  <si>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</si>
  <si>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</si>
  <si>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</si>
  <si>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</si>
  <si>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</si>
  <si>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</si>
  <si>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</si>
  <si>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</si>
  <si>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</si>
  <si>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</si>
  <si>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</si>
  <si>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</si>
  <si>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</si>
  <si>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</si>
  <si>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</si>
  <si>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</si>
  <si>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</si>
  <si>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</si>
  <si>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</si>
  <si>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</si>
  <si>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</si>
  <si>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</si>
  <si>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</si>
  <si>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</si>
  <si>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2021/06</t>
  </si>
  <si>
    <t>中期国債先物</t>
  </si>
  <si>
    <t>5-year JGB Futures</t>
  </si>
  <si>
    <t>2020/09/15</t>
  </si>
  <si>
    <t>2021/06/14</t>
  </si>
  <si>
    <t>－</t>
  </si>
  <si>
    <t>*</t>
  </si>
  <si>
    <t>2021/09</t>
  </si>
  <si>
    <t>2020/12/15</t>
  </si>
  <si>
    <t>2021/09/13</t>
  </si>
  <si>
    <t>2021/12</t>
  </si>
  <si>
    <t>2021/03/16</t>
  </si>
  <si>
    <t>2021/12/13</t>
  </si>
  <si>
    <t>2022/03</t>
  </si>
  <si>
    <t>2021/06/15</t>
  </si>
  <si>
    <t>2022/03/14</t>
  </si>
  <si>
    <t>長期国債先物</t>
  </si>
  <si>
    <t>10-year JGB Futures</t>
  </si>
  <si>
    <t>01</t>
  </si>
  <si>
    <t>151.45</t>
  </si>
  <si>
    <t>11</t>
  </si>
  <si>
    <t>152.15</t>
  </si>
  <si>
    <t>152.1100</t>
  </si>
  <si>
    <t>04</t>
  </si>
  <si>
    <t>151.41</t>
  </si>
  <si>
    <t>151.4200</t>
  </si>
  <si>
    <t>14</t>
  </si>
  <si>
    <t>151.92</t>
  </si>
  <si>
    <t>151.25</t>
  </si>
  <si>
    <t>152.02</t>
  </si>
  <si>
    <t>151.9700</t>
  </si>
  <si>
    <t>151.21</t>
  </si>
  <si>
    <t>151.2500</t>
  </si>
  <si>
    <t>30</t>
  </si>
  <si>
    <t>151.69</t>
  </si>
  <si>
    <t>ミニ長期国債先物</t>
  </si>
  <si>
    <t>mini-10-year JGB Futures</t>
  </si>
  <si>
    <t>2021/06/11</t>
  </si>
  <si>
    <t>02</t>
  </si>
  <si>
    <t>151.455</t>
  </si>
  <si>
    <t>152.115</t>
  </si>
  <si>
    <t>03</t>
  </si>
  <si>
    <t>151.450</t>
  </si>
  <si>
    <t>152.000</t>
  </si>
  <si>
    <t>2021/09/10</t>
  </si>
  <si>
    <t>151.345</t>
  </si>
  <si>
    <t>151.980</t>
  </si>
  <si>
    <t>151.210</t>
  </si>
  <si>
    <t>28</t>
  </si>
  <si>
    <t>151.655</t>
  </si>
  <si>
    <t>2021/12/10</t>
  </si>
  <si>
    <t>2022/03/11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</si>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</sst>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0" fillId="0" fontId="93" numFmtId="0" xfId="1946">
      <alignment vertical="center"/>
    </xf>
    <xf applyAlignment="1" applyBorder="1" applyFill="1" applyFont="1" borderId="8" fillId="0" fontId="93" numFmtId="0" xfId="1946">
      <alignment vertical="center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27</xdr:col>
      <xdr:colOff>0</xdr:colOff>
      <xdr:row>0</xdr:row>
      <xdr:rowOff>0</xdr:rowOff>
    </xdr:from>
    <xdr:ext cx="4171950" cy="43815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7269AEB-599C-4790-AE7B-CC326CAD3102}"/>
            </a:ext>
          </a:extLst>
        </xdr:cNvPr>
        <xdr:cNvSpPr/>
      </xdr:nvSpPr>
      <xdr:spPr>
        <a:xfrm>
          <a:off x="24231600" y="0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22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/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46</v>
      </c>
      <c r="J6" s="9" t="s">
        <v>45</v>
      </c>
      <c r="K6" s="7" t="s">
        <v>6</v>
      </c>
      <c r="L6" s="8" t="s">
        <v>46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46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46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47</v>
      </c>
      <c r="B7" s="13" t="s">
        <v>48</v>
      </c>
      <c r="C7" s="13" t="s">
        <v>49</v>
      </c>
      <c r="D7" s="13" t="s">
        <v>47</v>
      </c>
      <c r="E7" s="14" t="s">
        <v>50</v>
      </c>
      <c r="F7" s="14" t="s">
        <v>51</v>
      </c>
      <c r="G7" s="15"/>
      <c r="H7" s="16" t="s">
        <v>52</v>
      </c>
      <c r="I7" s="17"/>
      <c r="J7" s="15"/>
      <c r="K7" s="16" t="s">
        <v>52</v>
      </c>
      <c r="L7" s="17"/>
      <c r="M7" s="15"/>
      <c r="N7" s="16"/>
      <c r="O7" s="15"/>
      <c r="P7" s="16" t="s">
        <v>52</v>
      </c>
      <c r="Q7" s="17"/>
      <c r="R7" s="15"/>
      <c r="S7" s="16"/>
      <c r="T7" s="15"/>
      <c r="U7" s="16" t="s">
        <v>52</v>
      </c>
      <c r="V7" s="18"/>
      <c r="W7" s="19" t="n">
        <f>113.2</f>
        <v>113.2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 t="s">
        <v>53</v>
      </c>
      <c r="AE7" s="22" t="str">
        <f>"－"</f>
        <v>－</v>
      </c>
      <c r="AF7" s="21" t="str">
        <f>"－"</f>
        <v>－</v>
      </c>
    </row>
    <row r="8">
      <c r="A8" s="12" t="s">
        <v>47</v>
      </c>
      <c r="B8" s="13" t="s">
        <v>48</v>
      </c>
      <c r="C8" s="13" t="s">
        <v>49</v>
      </c>
      <c r="D8" s="13" t="s">
        <v>54</v>
      </c>
      <c r="E8" s="14" t="s">
        <v>55</v>
      </c>
      <c r="F8" s="14" t="s">
        <v>56</v>
      </c>
      <c r="G8" s="15"/>
      <c r="H8" s="16" t="s">
        <v>52</v>
      </c>
      <c r="I8" s="17"/>
      <c r="J8" s="15"/>
      <c r="K8" s="16" t="s">
        <v>52</v>
      </c>
      <c r="L8" s="17"/>
      <c r="M8" s="15"/>
      <c r="N8" s="16"/>
      <c r="O8" s="15"/>
      <c r="P8" s="16" t="s">
        <v>52</v>
      </c>
      <c r="Q8" s="17"/>
      <c r="R8" s="15"/>
      <c r="S8" s="16"/>
      <c r="T8" s="15"/>
      <c r="U8" s="16" t="s">
        <v>52</v>
      </c>
      <c r="V8" s="18"/>
      <c r="W8" s="19" t="n">
        <f>113.18</f>
        <v>113.18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47</v>
      </c>
      <c r="B9" s="13" t="s">
        <v>48</v>
      </c>
      <c r="C9" s="13" t="s">
        <v>49</v>
      </c>
      <c r="D9" s="13" t="s">
        <v>57</v>
      </c>
      <c r="E9" s="14" t="s">
        <v>58</v>
      </c>
      <c r="F9" s="14" t="s">
        <v>59</v>
      </c>
      <c r="G9" s="15"/>
      <c r="H9" s="16" t="s">
        <v>52</v>
      </c>
      <c r="I9" s="17"/>
      <c r="J9" s="15"/>
      <c r="K9" s="16" t="s">
        <v>52</v>
      </c>
      <c r="L9" s="17"/>
      <c r="M9" s="15"/>
      <c r="N9" s="16"/>
      <c r="O9" s="15"/>
      <c r="P9" s="16" t="s">
        <v>52</v>
      </c>
      <c r="Q9" s="17"/>
      <c r="R9" s="15"/>
      <c r="S9" s="16"/>
      <c r="T9" s="15"/>
      <c r="U9" s="16" t="s">
        <v>52</v>
      </c>
      <c r="V9" s="18"/>
      <c r="W9" s="19" t="n">
        <f>113.13</f>
        <v>113.13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47</v>
      </c>
      <c r="B10" s="13" t="s">
        <v>48</v>
      </c>
      <c r="C10" s="13" t="s">
        <v>49</v>
      </c>
      <c r="D10" s="13" t="s">
        <v>60</v>
      </c>
      <c r="E10" s="14" t="s">
        <v>61</v>
      </c>
      <c r="F10" s="14" t="s">
        <v>62</v>
      </c>
      <c r="G10" s="15"/>
      <c r="H10" s="16" t="s">
        <v>52</v>
      </c>
      <c r="I10" s="17"/>
      <c r="J10" s="15"/>
      <c r="K10" s="16" t="s">
        <v>52</v>
      </c>
      <c r="L10" s="17"/>
      <c r="M10" s="15"/>
      <c r="N10" s="16"/>
      <c r="O10" s="15"/>
      <c r="P10" s="16" t="s">
        <v>52</v>
      </c>
      <c r="Q10" s="17"/>
      <c r="R10" s="15"/>
      <c r="S10" s="16"/>
      <c r="T10" s="15"/>
      <c r="U10" s="16" t="s">
        <v>52</v>
      </c>
      <c r="V10" s="18"/>
      <c r="W10" s="19" t="n">
        <f>113.12</f>
        <v>113.12</v>
      </c>
      <c r="X10" s="20" t="str">
        <f>"－"</f>
        <v>－</v>
      </c>
      <c r="Y10" s="20"/>
      <c r="Z10" s="20"/>
      <c r="AA10" s="20" t="str">
        <f>"－"</f>
        <v>－</v>
      </c>
      <c r="AB10" s="20"/>
      <c r="AC10" s="20"/>
      <c r="AD10" s="15"/>
      <c r="AE10" s="22" t="str">
        <f>"－"</f>
        <v>－</v>
      </c>
      <c r="AF10" s="21" t="str">
        <f>"－"</f>
        <v>－</v>
      </c>
    </row>
    <row r="11">
      <c r="A11" s="12" t="s">
        <v>47</v>
      </c>
      <c r="B11" s="13" t="s">
        <v>63</v>
      </c>
      <c r="C11" s="13" t="s">
        <v>64</v>
      </c>
      <c r="D11" s="13" t="s">
        <v>47</v>
      </c>
      <c r="E11" s="14" t="s">
        <v>50</v>
      </c>
      <c r="F11" s="14" t="s">
        <v>51</v>
      </c>
      <c r="G11" s="15" t="s">
        <v>65</v>
      </c>
      <c r="H11" s="16" t="s">
        <v>66</v>
      </c>
      <c r="I11" s="17" t="n">
        <v>0.564</v>
      </c>
      <c r="J11" s="15" t="s">
        <v>67</v>
      </c>
      <c r="K11" s="16" t="s">
        <v>68</v>
      </c>
      <c r="L11" s="17" t="n">
        <v>0.515</v>
      </c>
      <c r="M11" s="15" t="s">
        <v>67</v>
      </c>
      <c r="N11" s="16" t="s">
        <v>69</v>
      </c>
      <c r="O11" s="15" t="s">
        <v>70</v>
      </c>
      <c r="P11" s="16" t="s">
        <v>71</v>
      </c>
      <c r="Q11" s="17" t="n">
        <v>0.567</v>
      </c>
      <c r="R11" s="15" t="s">
        <v>70</v>
      </c>
      <c r="S11" s="16" t="s">
        <v>72</v>
      </c>
      <c r="T11" s="15" t="s">
        <v>73</v>
      </c>
      <c r="U11" s="16" t="s">
        <v>74</v>
      </c>
      <c r="V11" s="18" t="n">
        <v>0.0</v>
      </c>
      <c r="W11" s="19" t="n">
        <f>151.66</f>
        <v>151.66</v>
      </c>
      <c r="X11" s="20" t="n">
        <f>346245</f>
        <v>346245.0</v>
      </c>
      <c r="Y11" s="20"/>
      <c r="Z11" s="20" t="n">
        <v>47166.0</v>
      </c>
      <c r="AA11" s="20" t="n">
        <f>52512553877500</f>
        <v>5.25125538775E13</v>
      </c>
      <c r="AB11" s="20"/>
      <c r="AC11" s="20" t="n">
        <v>7.1543477075E12</v>
      </c>
      <c r="AD11" s="15" t="s">
        <v>53</v>
      </c>
      <c r="AE11" s="22" t="n">
        <f>1798</f>
        <v>1798.0</v>
      </c>
      <c r="AF11" s="21" t="n">
        <f>10</f>
        <v>10.0</v>
      </c>
    </row>
    <row r="12">
      <c r="A12" s="12" t="s">
        <v>47</v>
      </c>
      <c r="B12" s="13" t="s">
        <v>63</v>
      </c>
      <c r="C12" s="13" t="s">
        <v>64</v>
      </c>
      <c r="D12" s="13" t="s">
        <v>54</v>
      </c>
      <c r="E12" s="14" t="s">
        <v>55</v>
      </c>
      <c r="F12" s="14" t="s">
        <v>56</v>
      </c>
      <c r="G12" s="15" t="s">
        <v>65</v>
      </c>
      <c r="H12" s="16" t="s">
        <v>75</v>
      </c>
      <c r="I12" s="17" t="n">
        <v>0.578</v>
      </c>
      <c r="J12" s="15" t="s">
        <v>67</v>
      </c>
      <c r="K12" s="16" t="s">
        <v>76</v>
      </c>
      <c r="L12" s="17" t="n">
        <v>0.524</v>
      </c>
      <c r="M12" s="15" t="s">
        <v>73</v>
      </c>
      <c r="N12" s="16" t="s">
        <v>77</v>
      </c>
      <c r="O12" s="15" t="s">
        <v>70</v>
      </c>
      <c r="P12" s="16" t="s">
        <v>78</v>
      </c>
      <c r="Q12" s="17" t="n">
        <v>0.581</v>
      </c>
      <c r="R12" s="15" t="s">
        <v>70</v>
      </c>
      <c r="S12" s="16" t="s">
        <v>79</v>
      </c>
      <c r="T12" s="15" t="s">
        <v>80</v>
      </c>
      <c r="U12" s="16" t="s">
        <v>81</v>
      </c>
      <c r="V12" s="18" t="n">
        <v>0.547</v>
      </c>
      <c r="W12" s="19" t="n">
        <f>151.59</f>
        <v>151.59</v>
      </c>
      <c r="X12" s="20" t="n">
        <f>526681</f>
        <v>526681.0</v>
      </c>
      <c r="Y12" s="20" t="n">
        <v>1258.0</v>
      </c>
      <c r="Z12" s="20" t="n">
        <v>50443.0</v>
      </c>
      <c r="AA12" s="20" t="n">
        <f>79876736427200</f>
        <v>7.98767364272E13</v>
      </c>
      <c r="AB12" s="20" t="n">
        <v>1.905755E11</v>
      </c>
      <c r="AC12" s="20" t="n">
        <v>7.6460202172E12</v>
      </c>
      <c r="AD12" s="15"/>
      <c r="AE12" s="22" t="n">
        <f>85736</f>
        <v>85736.0</v>
      </c>
      <c r="AF12" s="21" t="n">
        <f>22</f>
        <v>22.0</v>
      </c>
    </row>
    <row r="13">
      <c r="A13" s="12" t="s">
        <v>47</v>
      </c>
      <c r="B13" s="13" t="s">
        <v>63</v>
      </c>
      <c r="C13" s="13" t="s">
        <v>64</v>
      </c>
      <c r="D13" s="13" t="s">
        <v>57</v>
      </c>
      <c r="E13" s="14" t="s">
        <v>58</v>
      </c>
      <c r="F13" s="14" t="s">
        <v>59</v>
      </c>
      <c r="G13" s="15"/>
      <c r="H13" s="16" t="s">
        <v>52</v>
      </c>
      <c r="I13" s="17"/>
      <c r="J13" s="15"/>
      <c r="K13" s="16" t="s">
        <v>52</v>
      </c>
      <c r="L13" s="17"/>
      <c r="M13" s="15"/>
      <c r="N13" s="16"/>
      <c r="O13" s="15"/>
      <c r="P13" s="16" t="s">
        <v>52</v>
      </c>
      <c r="Q13" s="17"/>
      <c r="R13" s="15"/>
      <c r="S13" s="16"/>
      <c r="T13" s="15"/>
      <c r="U13" s="16" t="s">
        <v>52</v>
      </c>
      <c r="V13" s="18"/>
      <c r="W13" s="19" t="n">
        <f>151.5</f>
        <v>151.5</v>
      </c>
      <c r="X13" s="20" t="str">
        <f>"－"</f>
        <v>－</v>
      </c>
      <c r="Y13" s="20"/>
      <c r="Z13" s="20"/>
      <c r="AA13" s="20" t="str">
        <f>"－"</f>
        <v>－</v>
      </c>
      <c r="AB13" s="20"/>
      <c r="AC13" s="20"/>
      <c r="AD13" s="15"/>
      <c r="AE13" s="22" t="str">
        <f>"－"</f>
        <v>－</v>
      </c>
      <c r="AF13" s="21" t="str">
        <f>"－"</f>
        <v>－</v>
      </c>
    </row>
    <row r="14">
      <c r="A14" s="12" t="s">
        <v>47</v>
      </c>
      <c r="B14" s="13" t="s">
        <v>63</v>
      </c>
      <c r="C14" s="13" t="s">
        <v>64</v>
      </c>
      <c r="D14" s="13" t="s">
        <v>60</v>
      </c>
      <c r="E14" s="14" t="s">
        <v>61</v>
      </c>
      <c r="F14" s="14" t="s">
        <v>62</v>
      </c>
      <c r="G14" s="15"/>
      <c r="H14" s="16" t="s">
        <v>52</v>
      </c>
      <c r="I14" s="17"/>
      <c r="J14" s="15"/>
      <c r="K14" s="16" t="s">
        <v>52</v>
      </c>
      <c r="L14" s="17"/>
      <c r="M14" s="15"/>
      <c r="N14" s="16"/>
      <c r="O14" s="15"/>
      <c r="P14" s="16" t="s">
        <v>52</v>
      </c>
      <c r="Q14" s="17"/>
      <c r="R14" s="15"/>
      <c r="S14" s="16"/>
      <c r="T14" s="15"/>
      <c r="U14" s="16" t="s">
        <v>52</v>
      </c>
      <c r="V14" s="18"/>
      <c r="W14" s="19" t="n">
        <f>151.46</f>
        <v>151.46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47</v>
      </c>
      <c r="B15" s="13" t="s">
        <v>82</v>
      </c>
      <c r="C15" s="13" t="s">
        <v>83</v>
      </c>
      <c r="D15" s="13" t="s">
        <v>47</v>
      </c>
      <c r="E15" s="14" t="s">
        <v>50</v>
      </c>
      <c r="F15" s="14" t="s">
        <v>84</v>
      </c>
      <c r="G15" s="15" t="s">
        <v>85</v>
      </c>
      <c r="H15" s="16" t="s">
        <v>86</v>
      </c>
      <c r="I15" s="17" t="n">
        <v>0.564</v>
      </c>
      <c r="J15" s="15" t="s">
        <v>67</v>
      </c>
      <c r="K15" s="16" t="s">
        <v>87</v>
      </c>
      <c r="L15" s="17" t="n">
        <v>0.518</v>
      </c>
      <c r="M15" s="15"/>
      <c r="N15" s="16"/>
      <c r="O15" s="15" t="s">
        <v>88</v>
      </c>
      <c r="P15" s="16" t="s">
        <v>89</v>
      </c>
      <c r="Q15" s="17" t="n">
        <v>0.0</v>
      </c>
      <c r="R15" s="15"/>
      <c r="S15" s="16"/>
      <c r="T15" s="15" t="s">
        <v>67</v>
      </c>
      <c r="U15" s="16" t="s">
        <v>90</v>
      </c>
      <c r="V15" s="18" t="n">
        <v>0.526</v>
      </c>
      <c r="W15" s="19" t="n">
        <f>151.63</f>
        <v>151.63</v>
      </c>
      <c r="X15" s="20" t="n">
        <f>46</f>
        <v>46.0</v>
      </c>
      <c r="Y15" s="20"/>
      <c r="Z15" s="20"/>
      <c r="AA15" s="20" t="n">
        <f>698610000</f>
        <v>6.9861E8</v>
      </c>
      <c r="AB15" s="20"/>
      <c r="AC15" s="20"/>
      <c r="AD15" s="15" t="s">
        <v>53</v>
      </c>
      <c r="AE15" s="22" t="n">
        <f>49</f>
        <v>49.0</v>
      </c>
      <c r="AF15" s="21" t="n">
        <f>6</f>
        <v>6.0</v>
      </c>
    </row>
    <row r="16">
      <c r="A16" s="12" t="s">
        <v>47</v>
      </c>
      <c r="B16" s="13" t="s">
        <v>82</v>
      </c>
      <c r="C16" s="13" t="s">
        <v>83</v>
      </c>
      <c r="D16" s="13" t="s">
        <v>54</v>
      </c>
      <c r="E16" s="14" t="s">
        <v>55</v>
      </c>
      <c r="F16" s="14" t="s">
        <v>91</v>
      </c>
      <c r="G16" s="15" t="s">
        <v>85</v>
      </c>
      <c r="H16" s="16" t="s">
        <v>92</v>
      </c>
      <c r="I16" s="17" t="n">
        <v>0.571</v>
      </c>
      <c r="J16" s="15" t="s">
        <v>67</v>
      </c>
      <c r="K16" s="16" t="s">
        <v>93</v>
      </c>
      <c r="L16" s="17" t="n">
        <v>0.527</v>
      </c>
      <c r="M16" s="15"/>
      <c r="N16" s="16"/>
      <c r="O16" s="15" t="s">
        <v>70</v>
      </c>
      <c r="P16" s="16" t="s">
        <v>94</v>
      </c>
      <c r="Q16" s="17" t="n">
        <v>0.581</v>
      </c>
      <c r="R16" s="15"/>
      <c r="S16" s="16"/>
      <c r="T16" s="15" t="s">
        <v>95</v>
      </c>
      <c r="U16" s="16" t="s">
        <v>96</v>
      </c>
      <c r="V16" s="18" t="n">
        <v>0.55</v>
      </c>
      <c r="W16" s="19" t="n">
        <f>151.59</f>
        <v>151.59</v>
      </c>
      <c r="X16" s="20" t="n">
        <f>102</f>
        <v>102.0</v>
      </c>
      <c r="Y16" s="20"/>
      <c r="Z16" s="20"/>
      <c r="AA16" s="20" t="n">
        <f>1545936000</f>
        <v>1.545936E9</v>
      </c>
      <c r="AB16" s="20"/>
      <c r="AC16" s="20"/>
      <c r="AD16" s="15"/>
      <c r="AE16" s="22" t="n">
        <f>69</f>
        <v>69.0</v>
      </c>
      <c r="AF16" s="21" t="n">
        <f>13</f>
        <v>13.0</v>
      </c>
    </row>
    <row r="17">
      <c r="A17" s="12" t="s">
        <v>47</v>
      </c>
      <c r="B17" s="13" t="s">
        <v>82</v>
      </c>
      <c r="C17" s="13" t="s">
        <v>83</v>
      </c>
      <c r="D17" s="13" t="s">
        <v>57</v>
      </c>
      <c r="E17" s="14" t="s">
        <v>58</v>
      </c>
      <c r="F17" s="14" t="s">
        <v>97</v>
      </c>
      <c r="G17" s="15"/>
      <c r="H17" s="16" t="s">
        <v>52</v>
      </c>
      <c r="I17" s="17"/>
      <c r="J17" s="15"/>
      <c r="K17" s="16" t="s">
        <v>52</v>
      </c>
      <c r="L17" s="17"/>
      <c r="M17" s="15"/>
      <c r="N17" s="16"/>
      <c r="O17" s="15"/>
      <c r="P17" s="16" t="s">
        <v>52</v>
      </c>
      <c r="Q17" s="17"/>
      <c r="R17" s="15"/>
      <c r="S17" s="16"/>
      <c r="T17" s="15"/>
      <c r="U17" s="16" t="s">
        <v>52</v>
      </c>
      <c r="V17" s="18"/>
      <c r="W17" s="19" t="n">
        <f>151.5</f>
        <v>151.5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47</v>
      </c>
      <c r="B18" s="13" t="s">
        <v>82</v>
      </c>
      <c r="C18" s="13" t="s">
        <v>83</v>
      </c>
      <c r="D18" s="13" t="s">
        <v>60</v>
      </c>
      <c r="E18" s="14" t="s">
        <v>61</v>
      </c>
      <c r="F18" s="14" t="s">
        <v>98</v>
      </c>
      <c r="G18" s="15"/>
      <c r="H18" s="16" t="s">
        <v>52</v>
      </c>
      <c r="I18" s="17"/>
      <c r="J18" s="15"/>
      <c r="K18" s="16" t="s">
        <v>52</v>
      </c>
      <c r="L18" s="17"/>
      <c r="M18" s="15"/>
      <c r="N18" s="16"/>
      <c r="O18" s="15"/>
      <c r="P18" s="16" t="s">
        <v>52</v>
      </c>
      <c r="Q18" s="17"/>
      <c r="R18" s="15"/>
      <c r="S18" s="16"/>
      <c r="T18" s="15"/>
      <c r="U18" s="16" t="s">
        <v>52</v>
      </c>
      <c r="V18" s="18"/>
      <c r="W18" s="19" t="n">
        <f>151.46</f>
        <v>151.46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  <row r="19">
      <c r="A19" s="12" t="s">
        <v>47</v>
      </c>
      <c r="B19" s="13" t="s">
        <v>99</v>
      </c>
      <c r="C19" s="13" t="s">
        <v>100</v>
      </c>
      <c r="D19" s="13" t="s">
        <v>47</v>
      </c>
      <c r="E19" s="14" t="s">
        <v>50</v>
      </c>
      <c r="F19" s="14" t="s">
        <v>51</v>
      </c>
      <c r="G19" s="15"/>
      <c r="H19" s="16" t="s">
        <v>52</v>
      </c>
      <c r="I19" s="17"/>
      <c r="J19" s="15"/>
      <c r="K19" s="16" t="s">
        <v>52</v>
      </c>
      <c r="L19" s="17"/>
      <c r="M19" s="15"/>
      <c r="N19" s="16"/>
      <c r="O19" s="15"/>
      <c r="P19" s="16" t="s">
        <v>52</v>
      </c>
      <c r="Q19" s="17"/>
      <c r="R19" s="15"/>
      <c r="S19" s="16"/>
      <c r="T19" s="15"/>
      <c r="U19" s="16" t="s">
        <v>52</v>
      </c>
      <c r="V19" s="18"/>
      <c r="W19" s="19" t="n">
        <f>159.9</f>
        <v>159.9</v>
      </c>
      <c r="X19" s="20" t="str">
        <f>"－"</f>
        <v>－</v>
      </c>
      <c r="Y19" s="20"/>
      <c r="Z19" s="20"/>
      <c r="AA19" s="20" t="str">
        <f>"－"</f>
        <v>－</v>
      </c>
      <c r="AB19" s="20"/>
      <c r="AC19" s="20"/>
      <c r="AD19" s="15" t="s">
        <v>53</v>
      </c>
      <c r="AE19" s="22" t="str">
        <f>"－"</f>
        <v>－</v>
      </c>
      <c r="AF19" s="21" t="str">
        <f>"－"</f>
        <v>－</v>
      </c>
    </row>
    <row r="20">
      <c r="A20" s="12" t="s">
        <v>47</v>
      </c>
      <c r="B20" s="13" t="s">
        <v>99</v>
      </c>
      <c r="C20" s="13" t="s">
        <v>100</v>
      </c>
      <c r="D20" s="13" t="s">
        <v>54</v>
      </c>
      <c r="E20" s="14" t="s">
        <v>55</v>
      </c>
      <c r="F20" s="14" t="s">
        <v>56</v>
      </c>
      <c r="G20" s="15"/>
      <c r="H20" s="16" t="s">
        <v>52</v>
      </c>
      <c r="I20" s="17"/>
      <c r="J20" s="15"/>
      <c r="K20" s="16" t="s">
        <v>52</v>
      </c>
      <c r="L20" s="17"/>
      <c r="M20" s="15"/>
      <c r="N20" s="16"/>
      <c r="O20" s="15"/>
      <c r="P20" s="16" t="s">
        <v>52</v>
      </c>
      <c r="Q20" s="17"/>
      <c r="R20" s="15"/>
      <c r="S20" s="16"/>
      <c r="T20" s="15"/>
      <c r="U20" s="16" t="s">
        <v>52</v>
      </c>
      <c r="V20" s="18"/>
      <c r="W20" s="19" t="n">
        <f>158.93</f>
        <v>158.93</v>
      </c>
      <c r="X20" s="20" t="str">
        <f>"－"</f>
        <v>－</v>
      </c>
      <c r="Y20" s="20"/>
      <c r="Z20" s="20"/>
      <c r="AA20" s="20" t="str">
        <f>"－"</f>
        <v>－</v>
      </c>
      <c r="AB20" s="20"/>
      <c r="AC20" s="20"/>
      <c r="AD20" s="15"/>
      <c r="AE20" s="22" t="str">
        <f>"－"</f>
        <v>－</v>
      </c>
      <c r="AF20" s="21" t="str">
        <f>"－"</f>
        <v>－</v>
      </c>
    </row>
    <row r="21">
      <c r="A21" s="12" t="s">
        <v>47</v>
      </c>
      <c r="B21" s="13" t="s">
        <v>99</v>
      </c>
      <c r="C21" s="13" t="s">
        <v>100</v>
      </c>
      <c r="D21" s="13" t="s">
        <v>57</v>
      </c>
      <c r="E21" s="14" t="s">
        <v>58</v>
      </c>
      <c r="F21" s="14" t="s">
        <v>59</v>
      </c>
      <c r="G21" s="15"/>
      <c r="H21" s="16" t="s">
        <v>52</v>
      </c>
      <c r="I21" s="17"/>
      <c r="J21" s="15"/>
      <c r="K21" s="16" t="s">
        <v>52</v>
      </c>
      <c r="L21" s="17"/>
      <c r="M21" s="15"/>
      <c r="N21" s="16"/>
      <c r="O21" s="15"/>
      <c r="P21" s="16" t="s">
        <v>52</v>
      </c>
      <c r="Q21" s="17"/>
      <c r="R21" s="15"/>
      <c r="S21" s="16"/>
      <c r="T21" s="15"/>
      <c r="U21" s="16" t="s">
        <v>52</v>
      </c>
      <c r="V21" s="18"/>
      <c r="W21" s="19" t="n">
        <f>158.56</f>
        <v>158.56</v>
      </c>
      <c r="X21" s="20" t="str">
        <f>"－"</f>
        <v>－</v>
      </c>
      <c r="Y21" s="20"/>
      <c r="Z21" s="20"/>
      <c r="AA21" s="20" t="str">
        <f>"－"</f>
        <v>－</v>
      </c>
      <c r="AB21" s="20"/>
      <c r="AC21" s="20"/>
      <c r="AD21" s="15"/>
      <c r="AE21" s="22" t="str">
        <f>"－"</f>
        <v>－</v>
      </c>
      <c r="AF21" s="21" t="str">
        <f>"－"</f>
        <v>－</v>
      </c>
    </row>
    <row r="22">
      <c r="A22" s="12" t="s">
        <v>47</v>
      </c>
      <c r="B22" s="13" t="s">
        <v>99</v>
      </c>
      <c r="C22" s="13" t="s">
        <v>100</v>
      </c>
      <c r="D22" s="13" t="s">
        <v>60</v>
      </c>
      <c r="E22" s="14" t="s">
        <v>61</v>
      </c>
      <c r="F22" s="14" t="s">
        <v>62</v>
      </c>
      <c r="G22" s="15"/>
      <c r="H22" s="16" t="s">
        <v>52</v>
      </c>
      <c r="I22" s="17"/>
      <c r="J22" s="15"/>
      <c r="K22" s="16" t="s">
        <v>52</v>
      </c>
      <c r="L22" s="17"/>
      <c r="M22" s="15"/>
      <c r="N22" s="16"/>
      <c r="O22" s="15"/>
      <c r="P22" s="16" t="s">
        <v>52</v>
      </c>
      <c r="Q22" s="17"/>
      <c r="R22" s="15"/>
      <c r="S22" s="16"/>
      <c r="T22" s="15"/>
      <c r="U22" s="16" t="s">
        <v>52</v>
      </c>
      <c r="V22" s="18"/>
      <c r="W22" s="19" t="n">
        <f>158.67</f>
        <v>158.67</v>
      </c>
      <c r="X22" s="20" t="str">
        <f>"－"</f>
        <v>－</v>
      </c>
      <c r="Y22" s="20"/>
      <c r="Z22" s="20"/>
      <c r="AA22" s="20" t="str">
        <f>"－"</f>
        <v>－</v>
      </c>
      <c r="AB22" s="20"/>
      <c r="AC22" s="20"/>
      <c r="AD22" s="15"/>
      <c r="AE22" s="22" t="str">
        <f>"－"</f>
        <v>－</v>
      </c>
      <c r="AF22" s="21" t="str">
        <f>"－"</f>
        <v>－</v>
      </c>
    </row>
  </sheetData>
  <mergeCells count="31">
    <mergeCell ref="X3:Z3"/>
    <mergeCell ref="AA3:AC3"/>
    <mergeCell ref="Z4:Z5"/>
    <mergeCell ref="AA4:AA5"/>
    <mergeCell ref="A3:A5"/>
    <mergeCell ref="Y4:Y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B4:AB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2020-09-02T23:50:39Z</dcterms:modified>
</cp:coreProperties>
</file>