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<sst xmlns="http://schemas.openxmlformats.org/spreadsheetml/2006/main" count="130" uniqueCount="95">
  <si>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</si>
  <si>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</si>
  <si>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</si>
  <si>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</si>
  <si>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</si>
  <si>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</si>
  <si>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</si>
  <si>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</si>
  <si>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</si>
  <si>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</si>
  <si>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</si>
  <si>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</si>
  <si>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</si>
  <si>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</si>
  <si>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</si>
  <si>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</si>
  <si>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</si>
  <si>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</si>
  <si>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</si>
  <si>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</si>
  <si>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</si>
  <si>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</si>
  <si>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</si>
  <si>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</si>
  <si>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</si>
  <si>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</si>
  <si>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</si>
  <si>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</si>
  <si>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</si>
  <si>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</si>
  <si>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</si>
  <si>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</si>
  <si>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</si>
  <si>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</si>
  <si>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</si>
  <si>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</si>
  <si>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</si>
  <si>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</si>
  <si>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</si>
  <si>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</si>
  <si>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</si>
  <si>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2021/10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</si>
  <si>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</si>
  <si>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</si>
  <si>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</si>
  <si>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</si>
  <si>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</si>
  <si>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</si>
  <si>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</si>
  <si>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4</t>
  </si>
  <si>
    <t>11</t>
  </si>
  <si>
    <t>29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</si>
  <si>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</si>
  <si>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</si>
  <si>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</si>
  <si>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</si>
  <si>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</si>
  <si>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</si>
  <si>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</si>
  <si>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8</t>
  </si>
  <si>
    <t>21</t>
  </si>
  <si>
    <t>15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</si>
  <si>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</si>
  <si>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</si>
  <si>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</si>
  <si>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</si>
  <si>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</si>
  <si>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</si>
  <si>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6</t>
  </si>
  <si>
    <t>26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</si>
  <si>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</si>
  <si>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</si>
  <si>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</si>
  <si>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</si>
  <si>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</si>
  <si>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</si>
  <si>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</si>
  <si>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</si>
  <si>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</si>
  <si>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</si>
  <si>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</si>
  <si>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</si>
  <si>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</si>
  <si>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</si>
  <si>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</t>
  </si>
  <si>
    <t>20</t>
  </si>
  <si>
    <t>7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</si>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</sst>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0.058</f>
        <v>0.058</v>
      </c>
      <c r="M7" s="34" t="n">
        <f>0</f>
        <v>0.0</v>
      </c>
      <c r="N7" s="35" t="n">
        <f>99.9</f>
        <v>99.9</v>
      </c>
      <c r="O7" s="41" t="s">
        <v>49</v>
      </c>
      <c r="P7" s="35" t="n">
        <f>99.9</f>
        <v>99.9</v>
      </c>
      <c r="Q7" s="41" t="s">
        <v>49</v>
      </c>
      <c r="R7" s="35" t="n">
        <f>99.75</f>
        <v>99.75</v>
      </c>
      <c r="S7" s="41" t="s">
        <v>50</v>
      </c>
      <c r="T7" s="35" t="n">
        <f>99.9</f>
        <v>99.9</v>
      </c>
      <c r="U7" s="41" t="s">
        <v>51</v>
      </c>
      <c r="V7" s="36" t="n">
        <f>99.87</f>
        <v>99.87</v>
      </c>
      <c r="W7" s="37" t="n">
        <f>108000000</f>
        <v>1.08E8</v>
      </c>
      <c r="X7" s="37" t="str">
        <f>"－"</f>
        <v>－</v>
      </c>
      <c r="Y7" s="37" t="n">
        <f>107837000</f>
        <v>1.07837E8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123.05</f>
        <v>123.05</v>
      </c>
      <c r="O8" s="41" t="s">
        <v>59</v>
      </c>
      <c r="P8" s="35" t="n">
        <f>127</f>
        <v>127.0</v>
      </c>
      <c r="Q8" s="41" t="s">
        <v>60</v>
      </c>
      <c r="R8" s="35" t="n">
        <f>123</f>
        <v>123.0</v>
      </c>
      <c r="S8" s="41" t="s">
        <v>61</v>
      </c>
      <c r="T8" s="35" t="n">
        <f>125.05</f>
        <v>125.05</v>
      </c>
      <c r="U8" s="41" t="s">
        <v>51</v>
      </c>
      <c r="V8" s="36" t="n">
        <f>124.42</f>
        <v>124.42</v>
      </c>
      <c r="W8" s="37" t="n">
        <f>5000000</f>
        <v>5000000.0</v>
      </c>
      <c r="X8" s="37" t="str">
        <f>"－"</f>
        <v>－</v>
      </c>
      <c r="Y8" s="37" t="n">
        <f>6221000</f>
        <v>6221000.0</v>
      </c>
      <c r="Z8" s="37" t="str">
        <f>"－"</f>
        <v>－</v>
      </c>
    </row>
    <row r="9">
      <c r="A9" s="38" t="s">
        <v>41</v>
      </c>
      <c r="B9" s="38" t="s">
        <v>62</v>
      </c>
      <c r="C9" s="38" t="s">
        <v>63</v>
      </c>
      <c r="D9" s="38" t="s">
        <v>64</v>
      </c>
      <c r="E9" s="38" t="s">
        <v>65</v>
      </c>
      <c r="F9" s="38" t="s">
        <v>66</v>
      </c>
      <c r="G9" s="38" t="s">
        <v>47</v>
      </c>
      <c r="H9" s="38" t="s">
        <v>67</v>
      </c>
      <c r="I9" s="38"/>
      <c r="J9" s="39"/>
      <c r="K9" s="40"/>
      <c r="L9" s="33" t="n">
        <f>0.057</f>
        <v>0.057</v>
      </c>
      <c r="M9" s="34" t="n">
        <f>0</f>
        <v>0.0</v>
      </c>
      <c r="N9" s="35" t="n">
        <f>99.9</f>
        <v>99.9</v>
      </c>
      <c r="O9" s="41" t="s">
        <v>68</v>
      </c>
      <c r="P9" s="35" t="n">
        <f>99.9</f>
        <v>99.9</v>
      </c>
      <c r="Q9" s="41" t="s">
        <v>68</v>
      </c>
      <c r="R9" s="35" t="n">
        <f>99.65</f>
        <v>99.65</v>
      </c>
      <c r="S9" s="41" t="s">
        <v>50</v>
      </c>
      <c r="T9" s="35" t="n">
        <f>99.9</f>
        <v>99.9</v>
      </c>
      <c r="U9" s="41" t="s">
        <v>69</v>
      </c>
      <c r="V9" s="36" t="n">
        <f>99.73</f>
        <v>99.73</v>
      </c>
      <c r="W9" s="37" t="n">
        <f>112000000</f>
        <v>1.12E8</v>
      </c>
      <c r="X9" s="37" t="str">
        <f>"－"</f>
        <v>－</v>
      </c>
      <c r="Y9" s="37" t="n">
        <f>111752500</f>
        <v>1.117525E8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100.65</f>
        <v>100.65</v>
      </c>
      <c r="O10" s="41" t="s">
        <v>51</v>
      </c>
      <c r="P10" s="35" t="n">
        <f>100.65</f>
        <v>100.65</v>
      </c>
      <c r="Q10" s="41" t="s">
        <v>51</v>
      </c>
      <c r="R10" s="35" t="n">
        <f>100.65</f>
        <v>100.65</v>
      </c>
      <c r="S10" s="41" t="s">
        <v>51</v>
      </c>
      <c r="T10" s="35" t="n">
        <f>100.65</f>
        <v>100.65</v>
      </c>
      <c r="U10" s="41" t="s">
        <v>51</v>
      </c>
      <c r="V10" s="36" t="n">
        <f>100.65</f>
        <v>100.65</v>
      </c>
      <c r="W10" s="37" t="n">
        <f>1000000</f>
        <v>1000000.0</v>
      </c>
      <c r="X10" s="37" t="str">
        <f>"－"</f>
        <v>－</v>
      </c>
      <c r="Y10" s="37" t="n">
        <f>1006500</f>
        <v>1006500.0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99.9</f>
        <v>99.9</v>
      </c>
      <c r="O11" s="41" t="s">
        <v>84</v>
      </c>
      <c r="P11" s="35" t="n">
        <f>101</f>
        <v>101.0</v>
      </c>
      <c r="Q11" s="41" t="s">
        <v>85</v>
      </c>
      <c r="R11" s="35" t="n">
        <f>99.85</f>
        <v>99.85</v>
      </c>
      <c r="S11" s="41" t="s">
        <v>86</v>
      </c>
      <c r="T11" s="35" t="n">
        <f>101</f>
        <v>101.0</v>
      </c>
      <c r="U11" s="41" t="s">
        <v>85</v>
      </c>
      <c r="V11" s="36" t="n">
        <f>100.1</f>
        <v>100.1</v>
      </c>
      <c r="W11" s="37" t="n">
        <f>99000000</f>
        <v>9.9E7</v>
      </c>
      <c r="X11" s="37" t="str">
        <f>"－"</f>
        <v>－</v>
      </c>
      <c r="Y11" s="37" t="n">
        <f>98951000</f>
        <v>9.8951E7</v>
      </c>
      <c r="Z11" s="37" t="str">
        <f>"－"</f>
        <v>－</v>
      </c>
    </row>
    <row r="12">
      <c r="A12" s="38" t="s">
        <v>41</v>
      </c>
      <c r="B12" s="38" t="s">
        <v>87</v>
      </c>
      <c r="C12" s="38" t="s">
        <v>88</v>
      </c>
      <c r="D12" s="38" t="s">
        <v>89</v>
      </c>
      <c r="E12" s="38" t="s">
        <v>90</v>
      </c>
      <c r="F12" s="38" t="s">
        <v>91</v>
      </c>
      <c r="G12" s="38" t="s">
        <v>92</v>
      </c>
      <c r="H12" s="38" t="s">
        <v>93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254</f>
        <v>254.0</v>
      </c>
      <c r="O12" s="41" t="s">
        <v>94</v>
      </c>
      <c r="P12" s="35" t="n">
        <f>263.05</f>
        <v>263.05</v>
      </c>
      <c r="Q12" s="41" t="s">
        <v>51</v>
      </c>
      <c r="R12" s="35" t="n">
        <f>254</f>
        <v>254.0</v>
      </c>
      <c r="S12" s="41" t="s">
        <v>94</v>
      </c>
      <c r="T12" s="35" t="n">
        <f>263.05</f>
        <v>263.05</v>
      </c>
      <c r="U12" s="41" t="s">
        <v>51</v>
      </c>
      <c r="V12" s="36" t="n">
        <f>257.16</f>
        <v>257.16</v>
      </c>
      <c r="W12" s="37" t="n">
        <f>21000000</f>
        <v>2.1E7</v>
      </c>
      <c r="X12" s="37" t="str">
        <f>"－"</f>
        <v>－</v>
      </c>
      <c r="Y12" s="37" t="n">
        <f>54232000</f>
        <v>5.4232E7</v>
      </c>
      <c r="Z12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