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<sst xmlns="http://schemas.openxmlformats.org/spreadsheetml/2006/main" count="118" uniqueCount="87">
  <si>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</si>
  <si>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</si>
  <si>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</si>
  <si>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</si>
  <si>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</si>
  <si>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</si>
  <si>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</si>
  <si>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</si>
  <si>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</si>
  <si>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</si>
  <si>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</si>
  <si>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</si>
  <si>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</si>
  <si>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</si>
  <si>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</si>
  <si>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</si>
  <si>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</si>
  <si>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</si>
  <si>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</si>
  <si>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</si>
  <si>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</si>
  <si>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</si>
  <si>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</si>
  <si>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</si>
  <si>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</si>
  <si>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</si>
  <si>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</si>
  <si>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</si>
  <si>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</si>
  <si>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</si>
  <si>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</si>
  <si>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</si>
  <si>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</si>
  <si>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</si>
  <si>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</si>
  <si>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</si>
  <si>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</si>
  <si>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</si>
  <si>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</si>
  <si>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</si>
  <si>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</si>
  <si>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2022/04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</si>
  <si>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</si>
  <si>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</si>
  <si>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</si>
  <si>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</si>
  <si>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</si>
  <si>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</si>
  <si>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</si>
  <si>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14</t>
  </si>
  <si>
    <t>28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</si>
  <si>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</si>
  <si>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</si>
  <si>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</si>
  <si>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</si>
  <si>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</si>
  <si>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</si>
  <si>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</si>
  <si>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1</t>
  </si>
  <si>
    <t>18</t>
  </si>
  <si>
    <t>26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</si>
  <si>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</si>
  <si>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</si>
  <si>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</si>
  <si>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</si>
  <si>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</si>
  <si>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</si>
  <si>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27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</si>
  <si>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</si>
  <si>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</si>
  <si>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</si>
  <si>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</si>
  <si>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</si>
  <si>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</si>
  <si>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</si>
  <si>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4</t>
  </si>
  <si>
    <t>19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</si>
  <si>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</si>
  <si>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</si>
  <si>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</si>
  <si>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</si>
  <si>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</si>
  <si>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</si>
  <si>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</si>
  <si>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5</t>
  </si>
  <si>
    <t>15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</si>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</sst>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</f>
        <v>0.0</v>
      </c>
      <c r="M7" s="34" t="n">
        <f>0</f>
        <v>0.0</v>
      </c>
      <c r="N7" s="35" t="n">
        <f>99.9</f>
        <v>99.9</v>
      </c>
      <c r="O7" s="41" t="s">
        <v>49</v>
      </c>
      <c r="P7" s="35" t="n">
        <f>100</f>
        <v>100.0</v>
      </c>
      <c r="Q7" s="41" t="s">
        <v>50</v>
      </c>
      <c r="R7" s="35" t="n">
        <f>99.9</f>
        <v>99.9</v>
      </c>
      <c r="S7" s="41" t="s">
        <v>49</v>
      </c>
      <c r="T7" s="35" t="n">
        <f>100</f>
        <v>100.0</v>
      </c>
      <c r="U7" s="41" t="s">
        <v>50</v>
      </c>
      <c r="V7" s="36" t="n">
        <f>99.93</f>
        <v>99.93</v>
      </c>
      <c r="W7" s="37" t="n">
        <f>14000000</f>
        <v>1.4E7</v>
      </c>
      <c r="X7" s="37" t="str">
        <f>"－"</f>
        <v>－</v>
      </c>
      <c r="Y7" s="37" t="n">
        <f>13992000</f>
        <v>1.3992E7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149.3</f>
        <v>149.3</v>
      </c>
      <c r="O8" s="41" t="s">
        <v>58</v>
      </c>
      <c r="P8" s="35" t="n">
        <f>155</f>
        <v>155.0</v>
      </c>
      <c r="Q8" s="41" t="s">
        <v>58</v>
      </c>
      <c r="R8" s="35" t="n">
        <f>146</f>
        <v>146.0</v>
      </c>
      <c r="S8" s="41" t="s">
        <v>59</v>
      </c>
      <c r="T8" s="35" t="n">
        <f>148</f>
        <v>148.0</v>
      </c>
      <c r="U8" s="41" t="s">
        <v>60</v>
      </c>
      <c r="V8" s="36" t="n">
        <f>148.8</f>
        <v>148.8</v>
      </c>
      <c r="W8" s="37" t="n">
        <f>90000000</f>
        <v>9.0E7</v>
      </c>
      <c r="X8" s="37" t="str">
        <f>"－"</f>
        <v>－</v>
      </c>
      <c r="Y8" s="37" t="n">
        <f>135809500</f>
        <v>1.358095E8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0.365</f>
        <v>0.365</v>
      </c>
      <c r="M9" s="34" t="n">
        <f>0</f>
        <v>0.0</v>
      </c>
      <c r="N9" s="35" t="n">
        <f>99.55</f>
        <v>99.55</v>
      </c>
      <c r="O9" s="41" t="s">
        <v>67</v>
      </c>
      <c r="P9" s="35" t="n">
        <f>99.55</f>
        <v>99.55</v>
      </c>
      <c r="Q9" s="41" t="s">
        <v>67</v>
      </c>
      <c r="R9" s="35" t="n">
        <f>99.55</f>
        <v>99.55</v>
      </c>
      <c r="S9" s="41" t="s">
        <v>67</v>
      </c>
      <c r="T9" s="35" t="n">
        <f>99.55</f>
        <v>99.55</v>
      </c>
      <c r="U9" s="41" t="s">
        <v>67</v>
      </c>
      <c r="V9" s="36" t="n">
        <f>99.55</f>
        <v>99.55</v>
      </c>
      <c r="W9" s="37" t="n">
        <f>1000000</f>
        <v>1000000.0</v>
      </c>
      <c r="X9" s="37" t="str">
        <f>"－"</f>
        <v>－</v>
      </c>
      <c r="Y9" s="37" t="n">
        <f>995500</f>
        <v>995500.0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73</v>
      </c>
      <c r="H10" s="38" t="s">
        <v>74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100.95</f>
        <v>100.95</v>
      </c>
      <c r="O10" s="41" t="s">
        <v>75</v>
      </c>
      <c r="P10" s="35" t="n">
        <f>100.95</f>
        <v>100.95</v>
      </c>
      <c r="Q10" s="41" t="s">
        <v>75</v>
      </c>
      <c r="R10" s="35" t="n">
        <f>99.9</f>
        <v>99.9</v>
      </c>
      <c r="S10" s="41" t="s">
        <v>49</v>
      </c>
      <c r="T10" s="35" t="n">
        <f>100.6</f>
        <v>100.6</v>
      </c>
      <c r="U10" s="41" t="s">
        <v>76</v>
      </c>
      <c r="V10" s="36" t="n">
        <f>100.48</f>
        <v>100.48</v>
      </c>
      <c r="W10" s="37" t="n">
        <f>18000000</f>
        <v>1.8E7</v>
      </c>
      <c r="X10" s="37" t="str">
        <f>"－"</f>
        <v>－</v>
      </c>
      <c r="Y10" s="37" t="n">
        <f>18105000</f>
        <v>1.8105E7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248.55</f>
        <v>248.55</v>
      </c>
      <c r="O11" s="41" t="s">
        <v>84</v>
      </c>
      <c r="P11" s="35" t="n">
        <f>248.55</f>
        <v>248.55</v>
      </c>
      <c r="Q11" s="41" t="s">
        <v>84</v>
      </c>
      <c r="R11" s="35" t="n">
        <f>219.35</f>
        <v>219.35</v>
      </c>
      <c r="S11" s="41" t="s">
        <v>85</v>
      </c>
      <c r="T11" s="35" t="n">
        <f>230.05</f>
        <v>230.05</v>
      </c>
      <c r="U11" s="41" t="s">
        <v>86</v>
      </c>
      <c r="V11" s="36" t="n">
        <f>230.84</f>
        <v>230.84</v>
      </c>
      <c r="W11" s="37" t="n">
        <f>8000000</f>
        <v>8000000.0</v>
      </c>
      <c r="X11" s="37" t="str">
        <f>"－"</f>
        <v>－</v>
      </c>
      <c r="Y11" s="37" t="n">
        <f>18652000</f>
        <v>1.8652E7</v>
      </c>
      <c r="Z11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