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x-fs\kabu\01_株総\株総サーバ\株総共用\00.プロジェクト\H26_ETF-MM\75_スポンサー制度運用\"/>
    </mc:Choice>
  </mc:AlternateContent>
  <xr:revisionPtr revIDLastSave="0" documentId="13_ncr:101_{F1514C9C-3F6D-479C-B9F7-BFBEF4380A94}" xr6:coauthVersionLast="47" xr6:coauthVersionMax="47" xr10:uidLastSave="{00000000-0000-0000-0000-000000000000}"/>
  <bookViews>
    <workbookView xWindow="16845" yWindow="330" windowWidth="19410" windowHeight="20880" xr2:uid="{00000000-000D-0000-FFFF-FFFF00000000}"/>
  </bookViews>
  <sheets>
    <sheet name="Sponsor List" sheetId="1" r:id="rId1"/>
    <sheet name="Daily sponsored" sheetId="2" r:id="rId2"/>
  </sheets>
  <definedNames>
    <definedName name="_xlnm._FilterDatabase" localSheetId="0" hidden="1">'Sponsor List'!$A$5:$AA$318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3" i="1" l="1"/>
  <c r="C213" i="1" s="1"/>
  <c r="AC69" i="1"/>
  <c r="C69" i="1" s="1"/>
  <c r="AC68" i="1"/>
  <c r="C68" i="1" s="1"/>
  <c r="AC67" i="1"/>
  <c r="C67" i="1" s="1"/>
  <c r="AC72" i="1"/>
  <c r="C72" i="1" s="1"/>
  <c r="AC71" i="1"/>
  <c r="C71" i="1" s="1"/>
  <c r="AC70" i="1"/>
  <c r="C70" i="1" s="1"/>
  <c r="AC318" i="1"/>
  <c r="C318" i="1" s="1"/>
  <c r="AC317" i="1"/>
  <c r="C317" i="1" s="1"/>
  <c r="AC316" i="1"/>
  <c r="C316" i="1" s="1"/>
  <c r="AC315" i="1"/>
  <c r="C315" i="1" s="1"/>
  <c r="AC314" i="1"/>
  <c r="C314" i="1" s="1"/>
  <c r="AC313" i="1"/>
  <c r="C313" i="1" s="1"/>
  <c r="AC312" i="1"/>
  <c r="C312" i="1" s="1"/>
  <c r="AC311" i="1"/>
  <c r="C311" i="1" s="1"/>
  <c r="AC310" i="1"/>
  <c r="C310" i="1" s="1"/>
  <c r="AC309" i="1"/>
  <c r="C309" i="1" s="1"/>
  <c r="AC308" i="1"/>
  <c r="C308" i="1" s="1"/>
  <c r="AC307" i="1"/>
  <c r="C307" i="1" s="1"/>
  <c r="AC306" i="1"/>
  <c r="C306" i="1" s="1"/>
  <c r="AC305" i="1"/>
  <c r="C305" i="1" s="1"/>
  <c r="AC304" i="1"/>
  <c r="C304" i="1" s="1"/>
  <c r="AC303" i="1"/>
  <c r="C303" i="1" s="1"/>
  <c r="AC302" i="1"/>
  <c r="C302" i="1" s="1"/>
  <c r="AC301" i="1"/>
  <c r="C301" i="1" s="1"/>
  <c r="AC300" i="1"/>
  <c r="C300" i="1" s="1"/>
  <c r="AC299" i="1"/>
  <c r="C299" i="1" s="1"/>
  <c r="AC298" i="1"/>
  <c r="C298" i="1" s="1"/>
  <c r="AC297" i="1"/>
  <c r="C297" i="1" s="1"/>
  <c r="AC296" i="1"/>
  <c r="C296" i="1" s="1"/>
  <c r="AC295" i="1"/>
  <c r="C295" i="1" s="1"/>
  <c r="AC294" i="1"/>
  <c r="C294" i="1" s="1"/>
  <c r="AC293" i="1"/>
  <c r="C293" i="1" s="1"/>
  <c r="AC292" i="1"/>
  <c r="C292" i="1" s="1"/>
  <c r="AC291" i="1"/>
  <c r="C291" i="1" s="1"/>
  <c r="AC290" i="1"/>
  <c r="C290" i="1" s="1"/>
  <c r="AC289" i="1"/>
  <c r="C289" i="1" s="1"/>
  <c r="AC288" i="1"/>
  <c r="C288" i="1" s="1"/>
  <c r="AC287" i="1"/>
  <c r="C287" i="1" s="1"/>
  <c r="AC286" i="1"/>
  <c r="C286" i="1" s="1"/>
  <c r="AC285" i="1"/>
  <c r="C285" i="1" s="1"/>
  <c r="AC284" i="1"/>
  <c r="C284" i="1" s="1"/>
  <c r="AC283" i="1"/>
  <c r="C283" i="1" s="1"/>
  <c r="AC282" i="1"/>
  <c r="C282" i="1" s="1"/>
  <c r="AC281" i="1"/>
  <c r="C281" i="1" s="1"/>
  <c r="AC280" i="1"/>
  <c r="C280" i="1" s="1"/>
  <c r="AC279" i="1"/>
  <c r="C279" i="1" s="1"/>
  <c r="AC278" i="1"/>
  <c r="C278" i="1" s="1"/>
  <c r="AC277" i="1"/>
  <c r="C277" i="1" s="1"/>
  <c r="AC276" i="1"/>
  <c r="C276" i="1" s="1"/>
  <c r="AC275" i="1"/>
  <c r="C275" i="1" s="1"/>
  <c r="AC274" i="1"/>
  <c r="C274" i="1" s="1"/>
  <c r="AC273" i="1"/>
  <c r="C273" i="1" s="1"/>
  <c r="AC272" i="1"/>
  <c r="C272" i="1" s="1"/>
  <c r="AC271" i="1"/>
  <c r="C271" i="1" s="1"/>
  <c r="AC270" i="1"/>
  <c r="C270" i="1" s="1"/>
  <c r="AC269" i="1"/>
  <c r="C269" i="1" s="1"/>
  <c r="AC268" i="1"/>
  <c r="C268" i="1" s="1"/>
  <c r="AC267" i="1"/>
  <c r="C267" i="1" s="1"/>
  <c r="AC266" i="1"/>
  <c r="C266" i="1" s="1"/>
  <c r="AC265" i="1"/>
  <c r="C265" i="1" s="1"/>
  <c r="AC264" i="1"/>
  <c r="C264" i="1" s="1"/>
  <c r="AC263" i="1"/>
  <c r="C263" i="1" s="1"/>
  <c r="AC262" i="1"/>
  <c r="C262" i="1" s="1"/>
  <c r="AC261" i="1"/>
  <c r="C261" i="1" s="1"/>
  <c r="AC260" i="1"/>
  <c r="C260" i="1" s="1"/>
  <c r="AC259" i="1"/>
  <c r="C259" i="1" s="1"/>
  <c r="AC238" i="1" l="1"/>
  <c r="C238" i="1" s="1"/>
  <c r="AC258" i="1"/>
  <c r="C258" i="1" s="1"/>
  <c r="AC257" i="1"/>
  <c r="C257" i="1" s="1"/>
  <c r="AC256" i="1"/>
  <c r="C256" i="1" s="1"/>
  <c r="AC255" i="1"/>
  <c r="C255" i="1" s="1"/>
  <c r="AC254" i="1"/>
  <c r="C254" i="1" s="1"/>
  <c r="AC253" i="1"/>
  <c r="C253" i="1" s="1"/>
  <c r="AC252" i="1"/>
  <c r="C252" i="1" s="1"/>
  <c r="AC251" i="1"/>
  <c r="C251" i="1" s="1"/>
  <c r="AC250" i="1"/>
  <c r="C250" i="1" s="1"/>
  <c r="AC249" i="1"/>
  <c r="C249" i="1" s="1"/>
  <c r="AC248" i="1"/>
  <c r="C248" i="1" s="1"/>
  <c r="AC247" i="1"/>
  <c r="C247" i="1" s="1"/>
  <c r="AC246" i="1"/>
  <c r="C246" i="1" s="1"/>
  <c r="AC245" i="1"/>
  <c r="C245" i="1" s="1"/>
  <c r="AC244" i="1"/>
  <c r="C244" i="1" s="1"/>
  <c r="AC243" i="1"/>
  <c r="C243" i="1" s="1"/>
  <c r="AC242" i="1"/>
  <c r="C242" i="1" s="1"/>
  <c r="AC241" i="1"/>
  <c r="C241" i="1" s="1"/>
  <c r="AC240" i="1"/>
  <c r="C240" i="1" s="1"/>
  <c r="AC239" i="1"/>
  <c r="C239" i="1" s="1"/>
  <c r="AC237" i="1"/>
  <c r="C237" i="1" s="1"/>
  <c r="AC236" i="1"/>
  <c r="C236" i="1" s="1"/>
  <c r="AC235" i="1"/>
  <c r="C235" i="1" s="1"/>
  <c r="AC234" i="1"/>
  <c r="C234" i="1" s="1"/>
  <c r="AC233" i="1"/>
  <c r="C233" i="1" s="1"/>
  <c r="AC232" i="1"/>
  <c r="C232" i="1" s="1"/>
  <c r="AC231" i="1"/>
  <c r="C231" i="1" s="1"/>
  <c r="AC230" i="1"/>
  <c r="C230" i="1" s="1"/>
  <c r="AC229" i="1"/>
  <c r="C229" i="1" s="1"/>
  <c r="AC228" i="1"/>
  <c r="C228" i="1" s="1"/>
  <c r="AC227" i="1"/>
  <c r="C227" i="1" s="1"/>
  <c r="AC226" i="1"/>
  <c r="C226" i="1" s="1"/>
  <c r="AC225" i="1"/>
  <c r="C225" i="1" s="1"/>
  <c r="AC224" i="1"/>
  <c r="C224" i="1" s="1"/>
  <c r="AC223" i="1"/>
  <c r="C223" i="1" s="1"/>
  <c r="AC222" i="1"/>
  <c r="C222" i="1" s="1"/>
  <c r="AC221" i="1" l="1"/>
  <c r="C221" i="1" s="1"/>
  <c r="AC220" i="1"/>
  <c r="C220" i="1" s="1"/>
  <c r="AC192" i="1"/>
  <c r="C192" i="1" s="1"/>
  <c r="AC193" i="1"/>
  <c r="C193" i="1" s="1"/>
  <c r="AC194" i="1"/>
  <c r="C194" i="1" s="1"/>
  <c r="AC195" i="1"/>
  <c r="C195" i="1" s="1"/>
  <c r="AC196" i="1"/>
  <c r="C196" i="1" s="1"/>
  <c r="AC197" i="1"/>
  <c r="C197" i="1" s="1"/>
  <c r="AC198" i="1"/>
  <c r="C198" i="1" s="1"/>
  <c r="AC199" i="1"/>
  <c r="C199" i="1" s="1"/>
  <c r="AC200" i="1"/>
  <c r="C200" i="1" s="1"/>
  <c r="AC201" i="1"/>
  <c r="C201" i="1" s="1"/>
  <c r="AC202" i="1"/>
  <c r="C202" i="1" s="1"/>
  <c r="AC203" i="1"/>
  <c r="C203" i="1" s="1"/>
  <c r="AC204" i="1"/>
  <c r="C204" i="1" s="1"/>
  <c r="AC205" i="1"/>
  <c r="C205" i="1" s="1"/>
  <c r="AC206" i="1"/>
  <c r="C206" i="1" s="1"/>
  <c r="AC207" i="1"/>
  <c r="C207" i="1" s="1"/>
  <c r="AC208" i="1"/>
  <c r="C208" i="1" s="1"/>
  <c r="AC209" i="1"/>
  <c r="C209" i="1" s="1"/>
  <c r="AC210" i="1"/>
  <c r="C210" i="1" s="1"/>
  <c r="AC211" i="1"/>
  <c r="C211" i="1" s="1"/>
  <c r="AC212" i="1"/>
  <c r="C212" i="1" s="1"/>
  <c r="AC214" i="1"/>
  <c r="C214" i="1" s="1"/>
  <c r="AC215" i="1"/>
  <c r="C215" i="1" s="1"/>
  <c r="AC216" i="1"/>
  <c r="C216" i="1" s="1"/>
  <c r="AC217" i="1"/>
  <c r="C217" i="1" s="1"/>
  <c r="AC218" i="1"/>
  <c r="C218" i="1" s="1"/>
  <c r="AC219" i="1"/>
  <c r="C219" i="1" s="1"/>
  <c r="AC191" i="1" l="1"/>
  <c r="C191" i="1" s="1"/>
  <c r="AC190" i="1"/>
  <c r="C190" i="1" s="1"/>
  <c r="AC189" i="1"/>
  <c r="C189" i="1" s="1"/>
  <c r="AC188" i="1"/>
  <c r="C188" i="1" s="1"/>
  <c r="AC187" i="1"/>
  <c r="C187" i="1" s="1"/>
  <c r="AC186" i="1"/>
  <c r="C186" i="1" s="1"/>
  <c r="AC185" i="1"/>
  <c r="C185" i="1" s="1"/>
  <c r="AC184" i="1"/>
  <c r="C184" i="1" s="1"/>
  <c r="AC183" i="1"/>
  <c r="C183" i="1" s="1"/>
  <c r="AC182" i="1"/>
  <c r="C182" i="1" s="1"/>
  <c r="AC181" i="1"/>
  <c r="C181" i="1" s="1"/>
  <c r="AC140" i="1" l="1"/>
  <c r="C140" i="1" s="1"/>
  <c r="AC139" i="1"/>
  <c r="C139" i="1" s="1"/>
  <c r="AC138" i="1"/>
  <c r="C138" i="1" s="1"/>
  <c r="AC180" i="1" l="1"/>
  <c r="C180" i="1" s="1"/>
  <c r="AC179" i="1"/>
  <c r="C179" i="1" s="1"/>
  <c r="AC178" i="1"/>
  <c r="C178" i="1" s="1"/>
  <c r="AC177" i="1"/>
  <c r="C177" i="1" s="1"/>
  <c r="AC176" i="1"/>
  <c r="C176" i="1" s="1"/>
  <c r="AC175" i="1"/>
  <c r="C175" i="1" s="1"/>
  <c r="AC174" i="1"/>
  <c r="C174" i="1" s="1"/>
  <c r="AC173" i="1"/>
  <c r="C173" i="1" s="1"/>
  <c r="AC172" i="1"/>
  <c r="C172" i="1" s="1"/>
  <c r="AC171" i="1"/>
  <c r="C171" i="1" s="1"/>
  <c r="AC170" i="1"/>
  <c r="C170" i="1" s="1"/>
  <c r="AC169" i="1"/>
  <c r="C169" i="1" s="1"/>
  <c r="AC168" i="1"/>
  <c r="C168" i="1" s="1"/>
  <c r="AC167" i="1"/>
  <c r="C167" i="1" s="1"/>
  <c r="AC166" i="1"/>
  <c r="C166" i="1" s="1"/>
  <c r="AC165" i="1"/>
  <c r="C165" i="1" s="1"/>
  <c r="AC164" i="1"/>
  <c r="C164" i="1" s="1"/>
  <c r="AC163" i="1"/>
  <c r="C163" i="1" s="1"/>
  <c r="AC162" i="1"/>
  <c r="C162" i="1" s="1"/>
  <c r="AC161" i="1"/>
  <c r="C161" i="1" s="1"/>
  <c r="AC160" i="1"/>
  <c r="C160" i="1" s="1"/>
  <c r="AC159" i="1"/>
  <c r="C159" i="1" s="1"/>
  <c r="AC158" i="1"/>
  <c r="C158" i="1" s="1"/>
  <c r="AC157" i="1"/>
  <c r="C157" i="1" s="1"/>
  <c r="AC156" i="1"/>
  <c r="C156" i="1" s="1"/>
  <c r="AC155" i="1"/>
  <c r="C155" i="1" s="1"/>
  <c r="AC154" i="1"/>
  <c r="C154" i="1" s="1"/>
  <c r="AC153" i="1"/>
  <c r="C153" i="1" s="1"/>
  <c r="AC152" i="1"/>
  <c r="C152" i="1" s="1"/>
  <c r="AC151" i="1"/>
  <c r="C151" i="1" s="1"/>
  <c r="AC150" i="1"/>
  <c r="C150" i="1" s="1"/>
  <c r="AC149" i="1"/>
  <c r="C149" i="1" s="1"/>
  <c r="AC148" i="1"/>
  <c r="C148" i="1" s="1"/>
  <c r="AC147" i="1"/>
  <c r="C147" i="1" s="1"/>
  <c r="AC146" i="1"/>
  <c r="C146" i="1" s="1"/>
  <c r="AC145" i="1"/>
  <c r="C145" i="1" s="1"/>
  <c r="AC144" i="1"/>
  <c r="C144" i="1" s="1"/>
  <c r="AC143" i="1"/>
  <c r="C143" i="1" s="1"/>
  <c r="AC142" i="1"/>
  <c r="C142" i="1" s="1"/>
  <c r="AC141" i="1"/>
  <c r="C141" i="1" s="1"/>
  <c r="AC137" i="1" l="1"/>
  <c r="C137" i="1" s="1"/>
  <c r="AC136" i="1"/>
  <c r="C136" i="1" s="1"/>
  <c r="AC135" i="1"/>
  <c r="C135" i="1" s="1"/>
  <c r="AC134" i="1"/>
  <c r="C134" i="1" s="1"/>
  <c r="AC133" i="1"/>
  <c r="C133" i="1" s="1"/>
  <c r="AC132" i="1"/>
  <c r="C132" i="1" s="1"/>
  <c r="AC131" i="1"/>
  <c r="C131" i="1" s="1"/>
  <c r="AC130" i="1"/>
  <c r="C130" i="1" s="1"/>
  <c r="AC129" i="1"/>
  <c r="C129" i="1" s="1"/>
  <c r="AC128" i="1"/>
  <c r="C128" i="1" s="1"/>
  <c r="AC127" i="1"/>
  <c r="C127" i="1" s="1"/>
  <c r="AC126" i="1"/>
  <c r="C126" i="1" s="1"/>
  <c r="AC125" i="1"/>
  <c r="C125" i="1" s="1"/>
  <c r="AC124" i="1"/>
  <c r="C124" i="1" s="1"/>
  <c r="AC123" i="1"/>
  <c r="C123" i="1" s="1"/>
  <c r="AC122" i="1"/>
  <c r="C122" i="1" s="1"/>
  <c r="AC121" i="1"/>
  <c r="C121" i="1" s="1"/>
  <c r="AC120" i="1"/>
  <c r="C120" i="1" s="1"/>
  <c r="AC119" i="1"/>
  <c r="C119" i="1" s="1"/>
  <c r="AC118" i="1"/>
  <c r="C118" i="1" s="1"/>
  <c r="AC117" i="1"/>
  <c r="C117" i="1" s="1"/>
  <c r="AC116" i="1"/>
  <c r="C116" i="1" s="1"/>
  <c r="AC115" i="1"/>
  <c r="C115" i="1" s="1"/>
  <c r="AC114" i="1"/>
  <c r="C114" i="1" s="1"/>
  <c r="AC113" i="1"/>
  <c r="C113" i="1" s="1"/>
  <c r="AC112" i="1"/>
  <c r="C112" i="1" s="1"/>
  <c r="AC111" i="1"/>
  <c r="C111" i="1" s="1"/>
  <c r="AC110" i="1"/>
  <c r="C110" i="1" s="1"/>
  <c r="AC109" i="1"/>
  <c r="C109" i="1" s="1"/>
  <c r="AC108" i="1"/>
  <c r="C108" i="1" s="1"/>
  <c r="AC107" i="1"/>
  <c r="C107" i="1" s="1"/>
  <c r="AC106" i="1" l="1"/>
  <c r="C106" i="1" s="1"/>
  <c r="AC105" i="1"/>
  <c r="C105" i="1" s="1"/>
  <c r="AC104" i="1"/>
  <c r="C104" i="1" s="1"/>
  <c r="AC103" i="1"/>
  <c r="C103" i="1" s="1"/>
  <c r="AC102" i="1"/>
  <c r="C102" i="1" s="1"/>
  <c r="AC101" i="1"/>
  <c r="C101" i="1" s="1"/>
  <c r="AC100" i="1"/>
  <c r="C100" i="1" s="1"/>
  <c r="AC99" i="1"/>
  <c r="C99" i="1" s="1"/>
  <c r="AC98" i="1"/>
  <c r="C98" i="1" s="1"/>
  <c r="AC97" i="1"/>
  <c r="C97" i="1" s="1"/>
  <c r="AC96" i="1"/>
  <c r="C96" i="1" s="1"/>
  <c r="AC95" i="1"/>
  <c r="C95" i="1" s="1"/>
  <c r="AC94" i="1"/>
  <c r="C94" i="1" s="1"/>
  <c r="AC93" i="1"/>
  <c r="C93" i="1" s="1"/>
  <c r="AC92" i="1"/>
  <c r="C92" i="1" s="1"/>
  <c r="AC91" i="1"/>
  <c r="C91" i="1" s="1"/>
  <c r="AC90" i="1"/>
  <c r="C90" i="1" s="1"/>
  <c r="AC89" i="1"/>
  <c r="C89" i="1" s="1"/>
  <c r="AC88" i="1"/>
  <c r="C88" i="1" s="1"/>
  <c r="AC87" i="1"/>
  <c r="C87" i="1" s="1"/>
  <c r="AC86" i="1"/>
  <c r="C86" i="1" s="1"/>
  <c r="AC85" i="1"/>
  <c r="C85" i="1" s="1"/>
  <c r="AC84" i="1"/>
  <c r="C84" i="1" s="1"/>
  <c r="AC83" i="1" l="1"/>
  <c r="C83" i="1" s="1"/>
  <c r="AC82" i="1"/>
  <c r="C82" i="1" s="1"/>
  <c r="AC81" i="1"/>
  <c r="C81" i="1" s="1"/>
  <c r="AC80" i="1"/>
  <c r="C80" i="1" s="1"/>
  <c r="AC79" i="1"/>
  <c r="C79" i="1" s="1"/>
  <c r="AC78" i="1"/>
  <c r="C78" i="1" s="1"/>
  <c r="AC77" i="1"/>
  <c r="C77" i="1" s="1"/>
  <c r="AC76" i="1"/>
  <c r="C76" i="1" s="1"/>
  <c r="AC75" i="1"/>
  <c r="C75" i="1" s="1"/>
  <c r="AC74" i="1"/>
  <c r="C74" i="1" s="1"/>
  <c r="AC73" i="1"/>
  <c r="C73" i="1" s="1"/>
  <c r="AC66" i="1"/>
  <c r="C66" i="1" s="1"/>
  <c r="AC65" i="1"/>
  <c r="C65" i="1" s="1"/>
  <c r="AC64" i="1"/>
  <c r="C64" i="1" s="1"/>
  <c r="AC63" i="1"/>
  <c r="C63" i="1" s="1"/>
  <c r="AC62" i="1"/>
  <c r="C62" i="1" s="1"/>
  <c r="AC61" i="1"/>
  <c r="C61" i="1" s="1"/>
  <c r="AC60" i="1"/>
  <c r="C60" i="1" s="1"/>
  <c r="AC59" i="1"/>
  <c r="C59" i="1" s="1"/>
  <c r="AC58" i="1"/>
  <c r="C58" i="1" s="1"/>
  <c r="AC57" i="1"/>
  <c r="C57" i="1" s="1"/>
  <c r="AC56" i="1"/>
  <c r="C56" i="1" s="1"/>
  <c r="AC55" i="1"/>
  <c r="C55" i="1" s="1"/>
  <c r="AC54" i="1"/>
  <c r="C54" i="1" s="1"/>
  <c r="AC53" i="1"/>
  <c r="C53" i="1" s="1"/>
  <c r="AC52" i="1"/>
  <c r="C52" i="1" s="1"/>
  <c r="AC51" i="1"/>
  <c r="C51" i="1" s="1"/>
  <c r="AC50" i="1"/>
  <c r="C50" i="1" s="1"/>
  <c r="AC49" i="1"/>
  <c r="C49" i="1" s="1"/>
  <c r="AC48" i="1"/>
  <c r="C48" i="1" s="1"/>
  <c r="AC47" i="1"/>
  <c r="C47" i="1" s="1"/>
  <c r="AC46" i="1"/>
  <c r="C46" i="1" s="1"/>
  <c r="AC45" i="1"/>
  <c r="C45" i="1" s="1"/>
  <c r="AC44" i="1"/>
  <c r="C44" i="1" s="1"/>
  <c r="AC43" i="1"/>
  <c r="C43" i="1" s="1"/>
  <c r="AC42" i="1"/>
  <c r="C42" i="1" s="1"/>
  <c r="AC41" i="1"/>
  <c r="C41" i="1" s="1"/>
  <c r="AC40" i="1"/>
  <c r="C40" i="1" s="1"/>
  <c r="AC39" i="1"/>
  <c r="C39" i="1" s="1"/>
  <c r="AC38" i="1"/>
  <c r="C38" i="1" s="1"/>
  <c r="AC37" i="1"/>
  <c r="C37" i="1" s="1"/>
  <c r="AC36" i="1"/>
  <c r="C36" i="1" s="1"/>
  <c r="AC35" i="1"/>
  <c r="C35" i="1" s="1"/>
  <c r="AC34" i="1"/>
  <c r="C34" i="1" s="1"/>
  <c r="AC33" i="1"/>
  <c r="C33" i="1" s="1"/>
  <c r="AC32" i="1"/>
  <c r="C32" i="1" s="1"/>
  <c r="AC31" i="1"/>
  <c r="C31" i="1" s="1"/>
  <c r="AC30" i="1"/>
  <c r="C30" i="1" s="1"/>
  <c r="AC29" i="1"/>
  <c r="C29" i="1" s="1"/>
  <c r="AC28" i="1"/>
  <c r="C28" i="1" s="1"/>
  <c r="AC27" i="1" l="1"/>
  <c r="C27" i="1" s="1"/>
  <c r="AC26" i="1"/>
  <c r="C26" i="1" s="1"/>
  <c r="AC25" i="1"/>
  <c r="C25" i="1" s="1"/>
  <c r="AC24" i="1"/>
  <c r="C24" i="1" s="1"/>
  <c r="AC23" i="1"/>
  <c r="C23" i="1" s="1"/>
  <c r="AC22" i="1"/>
  <c r="C22" i="1" s="1"/>
  <c r="AC21" i="1"/>
  <c r="C21" i="1" s="1"/>
  <c r="AC20" i="1"/>
  <c r="C20" i="1" s="1"/>
  <c r="AC19" i="1"/>
  <c r="C19" i="1" s="1"/>
  <c r="AC18" i="1"/>
  <c r="C18" i="1" s="1"/>
  <c r="AC17" i="1"/>
  <c r="C17" i="1" s="1"/>
  <c r="AC16" i="1"/>
  <c r="C16" i="1" s="1"/>
  <c r="AC15" i="1"/>
  <c r="C15" i="1" s="1"/>
  <c r="AC14" i="1"/>
  <c r="C14" i="1" s="1"/>
  <c r="AC13" i="1"/>
  <c r="C13" i="1" s="1"/>
  <c r="AC12" i="1"/>
  <c r="C12" i="1" s="1"/>
  <c r="AC11" i="1"/>
  <c r="C11" i="1" s="1"/>
  <c r="AC10" i="1"/>
  <c r="C10" i="1" s="1"/>
  <c r="AC9" i="1"/>
  <c r="C9" i="1" s="1"/>
  <c r="AC8" i="1"/>
  <c r="C8" i="1" s="1"/>
  <c r="AC7" i="1"/>
  <c r="C7" i="1" s="1"/>
  <c r="AC6" i="1"/>
  <c r="C6" i="1" l="1"/>
  <c r="AD6" i="1"/>
</calcChain>
</file>

<file path=xl/sharedStrings.xml><?xml version="1.0" encoding="utf-8"?>
<sst xmlns="http://schemas.openxmlformats.org/spreadsheetml/2006/main" count="4613" uniqueCount="493">
  <si>
    <t>-</t>
  </si>
  <si>
    <t>運用会社</t>
    <rPh sb="0" eb="4">
      <t>ウンヨウガイシャ</t>
    </rPh>
    <phoneticPr fontId="8"/>
  </si>
  <si>
    <t>コード</t>
    <phoneticPr fontId="8"/>
  </si>
  <si>
    <t>銘柄名</t>
    <rPh sb="0" eb="3">
      <t>メイガラメイ</t>
    </rPh>
    <phoneticPr fontId="8"/>
  </si>
  <si>
    <t>気配提示義務</t>
    <rPh sb="0" eb="6">
      <t>ケハイテイジギム</t>
    </rPh>
    <phoneticPr fontId="8"/>
  </si>
  <si>
    <t>インセンティブ</t>
    <phoneticPr fontId="8"/>
  </si>
  <si>
    <t>支払方法</t>
    <phoneticPr fontId="8"/>
  </si>
  <si>
    <t>グループ</t>
    <phoneticPr fontId="8"/>
  </si>
  <si>
    <t>グループ内の銘柄数</t>
    <rPh sb="4" eb="5">
      <t>ナイ</t>
    </rPh>
    <rPh sb="6" eb="9">
      <t>メイガラスウ</t>
    </rPh>
    <phoneticPr fontId="8"/>
  </si>
  <si>
    <t>開始日</t>
    <rPh sb="0" eb="3">
      <t>カイシビ</t>
    </rPh>
    <phoneticPr fontId="8"/>
  </si>
  <si>
    <t>終了日</t>
    <rPh sb="0" eb="3">
      <t>シュウリョウビ</t>
    </rPh>
    <phoneticPr fontId="8"/>
  </si>
  <si>
    <t>更新日</t>
    <rPh sb="0" eb="3">
      <t>コウシンビ</t>
    </rPh>
    <phoneticPr fontId="8"/>
  </si>
  <si>
    <t>ステータス</t>
    <phoneticPr fontId="8"/>
  </si>
  <si>
    <t>AUMトリガー / ※備考</t>
    <phoneticPr fontId="8"/>
  </si>
  <si>
    <t>優先順位 ※</t>
    <rPh sb="0" eb="4">
      <t>ユウセンジュンイ</t>
    </rPh>
    <phoneticPr fontId="8"/>
  </si>
  <si>
    <t>グループID</t>
    <phoneticPr fontId="8"/>
  </si>
  <si>
    <t>No.</t>
    <phoneticPr fontId="8"/>
  </si>
  <si>
    <t>固定額</t>
    <phoneticPr fontId="8"/>
  </si>
  <si>
    <t>対象時間帯</t>
    <rPh sb="0" eb="2">
      <t>タイショウ</t>
    </rPh>
    <rPh sb="2" eb="5">
      <t>ジカンタイ</t>
    </rPh>
    <phoneticPr fontId="8"/>
  </si>
  <si>
    <t>算出サイクル</t>
    <rPh sb="0" eb="2">
      <t>サンシュツ</t>
    </rPh>
    <phoneticPr fontId="8"/>
  </si>
  <si>
    <t>スポンサータイプ</t>
    <phoneticPr fontId="8"/>
  </si>
  <si>
    <t>2026年4月時点</t>
    <rPh sb="4" eb="5">
      <t>ネン</t>
    </rPh>
    <rPh sb="6" eb="7">
      <t>ガツ</t>
    </rPh>
    <rPh sb="7" eb="9">
      <t>ジテン</t>
    </rPh>
    <phoneticPr fontId="8"/>
  </si>
  <si>
    <t>日通し</t>
    <rPh sb="0" eb="2">
      <t>ヒドオ</t>
    </rPh>
    <phoneticPr fontId="8"/>
  </si>
  <si>
    <t>スプレッド
 (tick)</t>
    <phoneticPr fontId="8"/>
  </si>
  <si>
    <t>スプレッド
 (bps)</t>
    <phoneticPr fontId="8"/>
  </si>
  <si>
    <t>気配提示数量
 (百万円)</t>
    <phoneticPr fontId="8"/>
  </si>
  <si>
    <t>最大支払MM数</t>
    <phoneticPr fontId="8"/>
  </si>
  <si>
    <t>No.</t>
    <phoneticPr fontId="8"/>
  </si>
  <si>
    <t>コード</t>
    <phoneticPr fontId="8"/>
  </si>
  <si>
    <t>月間インセンティブ合計額（円）</t>
    <rPh sb="0" eb="2">
      <t>ゲッカン</t>
    </rPh>
    <rPh sb="9" eb="11">
      <t>ゴウケイ</t>
    </rPh>
    <rPh sb="11" eb="12">
      <t>ガク</t>
    </rPh>
    <rPh sb="13" eb="14">
      <t>エン</t>
    </rPh>
    <phoneticPr fontId="8"/>
  </si>
  <si>
    <t>対象時間帯</t>
    <rPh sb="0" eb="5">
      <t>タイショウジカンタイ</t>
    </rPh>
    <phoneticPr fontId="8"/>
  </si>
  <si>
    <t>最大支払いMM数</t>
    <rPh sb="0" eb="2">
      <t>サイダイ</t>
    </rPh>
    <rPh sb="2" eb="4">
      <t>シハラ</t>
    </rPh>
    <rPh sb="7" eb="8">
      <t>スウ</t>
    </rPh>
    <phoneticPr fontId="8"/>
  </si>
  <si>
    <t>支払方法</t>
    <rPh sb="0" eb="2">
      <t>シハライ</t>
    </rPh>
    <rPh sb="2" eb="4">
      <t>ホウホウ</t>
    </rPh>
    <phoneticPr fontId="8"/>
  </si>
  <si>
    <t>固定額</t>
    <rPh sb="0" eb="3">
      <t>コテイガク</t>
    </rPh>
    <phoneticPr fontId="8"/>
  </si>
  <si>
    <t>取引高比例</t>
    <rPh sb="0" eb="2">
      <t>トリヒキ</t>
    </rPh>
    <rPh sb="2" eb="3">
      <t>タカ</t>
    </rPh>
    <rPh sb="3" eb="5">
      <t>ヒレイ</t>
    </rPh>
    <phoneticPr fontId="8"/>
  </si>
  <si>
    <t>MM1社あたり支払額</t>
    <rPh sb="3" eb="4">
      <t>シャ</t>
    </rPh>
    <rPh sb="7" eb="10">
      <t>シハライガク</t>
    </rPh>
    <phoneticPr fontId="8"/>
  </si>
  <si>
    <t>日次スポンサー ウェイト</t>
    <rPh sb="0" eb="2">
      <t>ニチジ</t>
    </rPh>
    <phoneticPr fontId="8"/>
  </si>
  <si>
    <t>※日次の場合、営業日数・ウェイトに応じて配分</t>
    <rPh sb="1" eb="3">
      <t>ニチジ</t>
    </rPh>
    <rPh sb="4" eb="6">
      <t>バアイ</t>
    </rPh>
    <rPh sb="7" eb="9">
      <t>エイギョウ</t>
    </rPh>
    <rPh sb="9" eb="11">
      <t>ニッスウ</t>
    </rPh>
    <rPh sb="17" eb="18">
      <t>オウ</t>
    </rPh>
    <rPh sb="20" eb="22">
      <t>ハイブン</t>
    </rPh>
    <phoneticPr fontId="8"/>
  </si>
  <si>
    <t>※CA・寄付の場合は気配充足日数/立会日数</t>
    <rPh sb="4" eb="6">
      <t>ヨリツ</t>
    </rPh>
    <rPh sb="7" eb="9">
      <t>バアイ</t>
    </rPh>
    <rPh sb="10" eb="14">
      <t>ケハイジュウソク</t>
    </rPh>
    <rPh sb="14" eb="16">
      <t>ニッスウ</t>
    </rPh>
    <rPh sb="17" eb="21">
      <t>タチアイニッスウ</t>
    </rPh>
    <phoneticPr fontId="8"/>
  </si>
  <si>
    <t>インセンティブ合計額</t>
    <rPh sb="7" eb="10">
      <t>ゴウケイガク</t>
    </rPh>
    <phoneticPr fontId="8"/>
  </si>
  <si>
    <t>(日次の場合)
ウェイト有無</t>
    <rPh sb="1" eb="3">
      <t>ニチジ</t>
    </rPh>
    <rPh sb="4" eb="6">
      <t>バアイ</t>
    </rPh>
    <rPh sb="12" eb="14">
      <t>ウム</t>
    </rPh>
    <phoneticPr fontId="8"/>
  </si>
  <si>
    <t>気配提示
時間※</t>
    <phoneticPr fontId="8"/>
  </si>
  <si>
    <t>※ 約＝約定数量順(日通し)、気＝気配提示順、サ＝サインアップ順、C寄＝約定数量順(CA・寄付)</t>
    <rPh sb="34" eb="35">
      <t>ヨ</t>
    </rPh>
    <rPh sb="36" eb="40">
      <t>ヤクジョウスウリョウ</t>
    </rPh>
    <rPh sb="40" eb="41">
      <t>ジュン</t>
    </rPh>
    <phoneticPr fontId="8"/>
  </si>
  <si>
    <t>月間インセンティブ（円）※</t>
    <rPh sb="0" eb="2">
      <t>ゲッカン</t>
    </rPh>
    <rPh sb="10" eb="11">
      <t>エン</t>
    </rPh>
    <phoneticPr fontId="8"/>
  </si>
  <si>
    <t>アセットマネジメントOne</t>
  </si>
  <si>
    <t>295A</t>
  </si>
  <si>
    <t>492A</t>
  </si>
  <si>
    <t>493A</t>
  </si>
  <si>
    <t>494A</t>
  </si>
  <si>
    <t>495A</t>
  </si>
  <si>
    <t>496A</t>
  </si>
  <si>
    <t>Ｏｎｅ　ＥＴＦ　ＪＰＸ／Ｓ＆Ｐ　設備・人材投資指数</t>
  </si>
  <si>
    <t>Ｏｎｅ　ＥＴＦ　ＪＰＸ日経中小型</t>
  </si>
  <si>
    <t>Ｏｎｅ　ＥＴＦ　高配当日本株</t>
  </si>
  <si>
    <t>Ｏｎｅ　ＥＴＦ　ＥＳＧ</t>
  </si>
  <si>
    <t>Ｏｎｅ　ＥＴＦ　ＦＴＳＥ・サウジアラビア・インデックス</t>
  </si>
  <si>
    <t>Ｏｎｅ　ＥＴＦ　日本国債　高クーポン（平均残存１０年未満）</t>
  </si>
  <si>
    <t>Ｏｎｅ　ＥＴＦ　日本国債　１－３年</t>
  </si>
  <si>
    <t>Ｏｎｅ　ＥＴＦ　日本国債　３－７年</t>
  </si>
  <si>
    <t>Ｏｎｅ　ＥＴＦ　日本国債　７－１０年</t>
  </si>
  <si>
    <t>Ｏｎｅ　ＥＴＦ　日本国債　１７－２０年</t>
  </si>
  <si>
    <t>固定額</t>
  </si>
  <si>
    <t>気</t>
  </si>
  <si>
    <t>約</t>
  </si>
  <si>
    <t>サ</t>
  </si>
  <si>
    <t>541A</t>
  </si>
  <si>
    <t>C寄</t>
  </si>
  <si>
    <t>日通し</t>
  </si>
  <si>
    <t>日次</t>
  </si>
  <si>
    <t>なし</t>
  </si>
  <si>
    <t>CA</t>
  </si>
  <si>
    <t>新規</t>
    <rPh sb="0" eb="2">
      <t>シンキ</t>
    </rPh>
    <phoneticPr fontId="8"/>
  </si>
  <si>
    <t>ブラックロック</t>
    <phoneticPr fontId="8"/>
  </si>
  <si>
    <t>ブラックロック</t>
  </si>
  <si>
    <t>201A</t>
  </si>
  <si>
    <t>236A</t>
  </si>
  <si>
    <t>237A</t>
  </si>
  <si>
    <t>238A</t>
  </si>
  <si>
    <t>313A</t>
  </si>
  <si>
    <t>314A</t>
  </si>
  <si>
    <t>392A</t>
  </si>
  <si>
    <t>408A</t>
  </si>
  <si>
    <t>452A</t>
  </si>
  <si>
    <t>453A</t>
  </si>
  <si>
    <t>488A</t>
  </si>
  <si>
    <t>491A</t>
  </si>
  <si>
    <t>515A</t>
  </si>
  <si>
    <t>あり</t>
  </si>
  <si>
    <t>月次</t>
  </si>
  <si>
    <t>Group-1</t>
    <phoneticPr fontId="8"/>
  </si>
  <si>
    <t>Group-2</t>
    <phoneticPr fontId="8"/>
  </si>
  <si>
    <t>Group-3</t>
    <phoneticPr fontId="8"/>
  </si>
  <si>
    <t>ブラックロック＋東証（Ver.2.0)</t>
  </si>
  <si>
    <t>iシェアーズ　S&amp;P 500 米国株 ETF</t>
  </si>
  <si>
    <t>iシェアーズ　S&amp;P 500 米国株 ETF（為替ヘッジあり）</t>
  </si>
  <si>
    <t>iシェアーズ　米国債1-3年 ETF</t>
  </si>
  <si>
    <t>iシェアーズ　米国債20年超 ETF（為替ヘッジあり）</t>
  </si>
  <si>
    <t>iシェアーズ　米国債20年超 ETF</t>
  </si>
  <si>
    <t>iシェアーズ　AI グローバル・イノベーション アクティブ ETF</t>
  </si>
  <si>
    <t>iシェアーズ　米国債20年超 プレミアムインカム ETF</t>
  </si>
  <si>
    <t>iシェアーズ　円高フォーカス ETF</t>
  </si>
  <si>
    <t>iシェアーズ　高格付け日本円社債 ETF</t>
  </si>
  <si>
    <t>固定額</t>
    <rPh sb="2" eb="3">
      <t>ガク</t>
    </rPh>
    <phoneticPr fontId="7"/>
  </si>
  <si>
    <t>野村アセットマネジメント</t>
  </si>
  <si>
    <t>取引高比例（日通し)</t>
  </si>
  <si>
    <t>159A</t>
  </si>
  <si>
    <t>200A</t>
  </si>
  <si>
    <t>294A</t>
  </si>
  <si>
    <t>346A</t>
  </si>
  <si>
    <t>364A</t>
  </si>
  <si>
    <t>376A</t>
  </si>
  <si>
    <t>412A</t>
  </si>
  <si>
    <t>518A</t>
  </si>
  <si>
    <t>野村アセットマネジメント +東証（Ver.2.0)</t>
    <phoneticPr fontId="8"/>
  </si>
  <si>
    <t>野村アセットマネジメント 
+東証（Ver.2.0)</t>
  </si>
  <si>
    <t>ＮＥＸＴ　ＦＵＮＤＳ　食品（ＴＯＰＩＸ－１７）上場投信</t>
  </si>
  <si>
    <t>ＮＥＸＴ　ＦＵＮＤＳ　エネルギー資源（ＴＯＰＩＸ－１７）上場投信</t>
  </si>
  <si>
    <t>ＮＥＸＴ　ＦＵＮＤＳ　建設・資材（ＴＯＰＩＸ－１７）上場投信</t>
  </si>
  <si>
    <t>ＮＥＸＴ　ＦＵＮＤＳ　素材・化学（ＴＯＰＩＸ－１７）上場投信</t>
  </si>
  <si>
    <t>ＮＥＸＴ　ＦＵＮＤＳ　医薬品（ＴＯＰＩＸ－１７）上場投信</t>
  </si>
  <si>
    <t>ＮＥＸＴ　ＦＵＮＤＳ　自動車・輸送機（ＴＯＰＩＸ－１７）上場投信</t>
  </si>
  <si>
    <t>ＮＥＸＴ　ＦＵＮＤＳ　鉄鋼・非鉄（ＴＯＰＩＸ－１７）上場投信</t>
  </si>
  <si>
    <t>ＮＥＸＴ　ＦＵＮＤＳ　機械（ＴＯＰＩＸ－１７）上場投信</t>
  </si>
  <si>
    <t>ＮＥＸＴ　ＦＵＮＤＳ　電機・精密（ＴＯＰＩＸ－１７）上場投信</t>
  </si>
  <si>
    <t>ＮＥＸＴ　ＦＵＮＤＳ　情報通信・サービスその他（ＴＯＰＩＸ－１７）上場投信</t>
  </si>
  <si>
    <t>ＮＥＸＴ　ＦＵＮＤＳ　電力・ガス（ＴＯＰＩＸ－１７）上場投信</t>
  </si>
  <si>
    <t>ＮＥＸＴ　ＦＵＮＤＳ　運輸・物流（ＴＯＰＩＸ－１７）上場投信</t>
  </si>
  <si>
    <t>ＮＥＸＴ　ＦＵＮＤＳ　商社・卸売（ＴＯＰＩＸ－１７）上場投信</t>
  </si>
  <si>
    <t>ＮＥＸＴ　ＦＵＮＤＳ　小売（ＴＯＰＩＸ－１７）上場投信</t>
  </si>
  <si>
    <t>ＮＥＸＴ　ＦＵＮＤＳ　銀行（ＴＯＰＩＸ－１７）上場投信</t>
  </si>
  <si>
    <t>ＮＥＸＴ　ＦＵＮＤＳ　金融（除く銀行）（ＴＯＰＩＸ－１７）上場投信</t>
  </si>
  <si>
    <t>ＮＥＸＴ　ＦＵＮＤＳ　不動産（ＴＯＰＩＸ－１７）上場投信</t>
  </si>
  <si>
    <t>ＮＥＸＴ ＦＵＮＤＳ 外国株式・ＭＳＣＩ‐ＫＯＫＵＳＡＩ指数（為替ヘッジなし）連動型上場投信</t>
  </si>
  <si>
    <t>ＮＥＸＴ ＦＵＮＤＳ 外国株式・ＭＳＣＩ‐ＫＯＫＵＳＡＩ指数（為替ヘッジあり）連動型上場投信</t>
  </si>
  <si>
    <t>ＮＥＸＴ ＦＵＮＤＳ 外国債券・FTSE世界国債インデックス（除く日本・為替ヘッジなし）連動型上場投信</t>
  </si>
  <si>
    <t>ＮＥＸＴ ＦＵＮＤＳ 外国債券・FTSE世界国債インデックス（除く日本・為替ヘッジあり）連動型上場投信</t>
  </si>
  <si>
    <t>ＮＥＸＴ　ＦＵＮＤＳ　ＮＡＳＤＡＱ－１００連動型上場投信</t>
  </si>
  <si>
    <t>ＮＥＸＴ　ＦＵＮＤＳ　ダウ・ジョーンズ工業株３０種平均株価連動型上場投信</t>
  </si>
  <si>
    <t>ＮＥＸＴ ＦＵＮＤＳ ユーロ・ストックス 50 指数（為替ヘッジあり）連動型上場投信</t>
  </si>
  <si>
    <t>ＮＥＸＴ ＦＵＮＤＳ ドイツ株式・ＤＡＸ（為替ヘッジあり）連動型上場投信</t>
  </si>
  <si>
    <t>486A</t>
  </si>
  <si>
    <t>ＮＥＸＴ ＦＵＮＤＳ ユーロ・ストックス50指数（為替ヘッジなし）連動型上場投信</t>
  </si>
  <si>
    <t>487A</t>
  </si>
  <si>
    <t>ＮＥＸＴ ＦＵＮＤＳ ドイツ株式・ＤＡＸ（為替ヘッジなし）連動型上場投信</t>
  </si>
  <si>
    <t>v2</t>
    <phoneticPr fontId="8"/>
  </si>
  <si>
    <t>大和アセットマネジメント</t>
    <phoneticPr fontId="8"/>
  </si>
  <si>
    <t>大和アセットマネジメント</t>
  </si>
  <si>
    <t>iFreeETF 東証REIT指数</t>
  </si>
  <si>
    <t>iFreeETF TOPIX高配当40指数</t>
  </si>
  <si>
    <t>iFreeETF MSCI日本株女性活躍指数（WIN）</t>
  </si>
  <si>
    <t>iFreeETF MSCIジャパンESGセレクト・リーダーズ指数</t>
  </si>
  <si>
    <t>iFreeETF 中国科創板50（STAR50）</t>
  </si>
  <si>
    <t>iFreeETF 中国グレーターベイエリア・イノベーション100（GBA100）</t>
  </si>
  <si>
    <t>iFreeETF NASDAQ100（為替ヘッジなし）</t>
  </si>
  <si>
    <t>iFreeETF NASDAQ100（為替ヘッジあり）</t>
  </si>
  <si>
    <t>iFreeETF S&amp;P500レバレッジ</t>
  </si>
  <si>
    <t>iFreeETF S&amp;P500インバース</t>
  </si>
  <si>
    <t>iFreeETF NASDAQ100インバース</t>
  </si>
  <si>
    <t>iFreeETF NASDAQ100レバレッジ</t>
  </si>
  <si>
    <t>iFreeETF NASDAQ100ダブルインバース</t>
  </si>
  <si>
    <t>iFreeETF S&amp;P500（為替ヘッジなし）</t>
  </si>
  <si>
    <t>iFreeETF S&amp;P500（為替ヘッジあり）</t>
  </si>
  <si>
    <t>iFreeETF S&amp;P500ダブルインバース</t>
  </si>
  <si>
    <t>iFreeETF 米国国債7-10年（為替ヘッジなし）</t>
  </si>
  <si>
    <t>iFreeETF 米国国債7-10年（為替ヘッジあり）</t>
  </si>
  <si>
    <t>140A</t>
  </si>
  <si>
    <t>iFreeETF 米国10年国債先物インバース</t>
  </si>
  <si>
    <t>210A</t>
  </si>
  <si>
    <t>iFreeETF 日経高利回りREIT指数</t>
  </si>
  <si>
    <t>233A</t>
  </si>
  <si>
    <t>iFreeETF インドNifty50</t>
  </si>
  <si>
    <t>iFreeETF 日経225（年4回決算型）</t>
  </si>
  <si>
    <t>iFreeETF TOPIX（年4回決算型）</t>
  </si>
  <si>
    <t>316A</t>
  </si>
  <si>
    <t>iFreeETF FANG+</t>
  </si>
  <si>
    <t>354A</t>
  </si>
  <si>
    <t>iFreeETF ブルームバーグ日本株高配当50指数</t>
  </si>
  <si>
    <t>363A</t>
  </si>
  <si>
    <t>iFreeETF 英国FTSE100</t>
  </si>
  <si>
    <t>381A</t>
  </si>
  <si>
    <t>iFreeETF 米国国債3-5年（為替ヘッジなし）</t>
  </si>
  <si>
    <t>382A</t>
  </si>
  <si>
    <t>iFreeETF 米国国債3-5年（為替ヘッジあり）</t>
  </si>
  <si>
    <t>413A</t>
  </si>
  <si>
    <t>iFreeETF キャセイ台湾テックリーダー指数</t>
  </si>
  <si>
    <t>435A</t>
  </si>
  <si>
    <t>443A</t>
  </si>
  <si>
    <t>iFreeETF 東証REIT指数（2・5・8・11月決算型）</t>
  </si>
  <si>
    <t>Group-1</t>
  </si>
  <si>
    <t>大和アセットマネジメント+東証（Ver.2.0)</t>
  </si>
  <si>
    <t>iFreeETF JPXプライム150</t>
  </si>
  <si>
    <t>517A</t>
  </si>
  <si>
    <t>農林中金全共連アセットマネジメント</t>
    <phoneticPr fontId="8"/>
  </si>
  <si>
    <t>農林中金全共連アセットマネジメント</t>
  </si>
  <si>
    <t>516A</t>
  </si>
  <si>
    <t>521A</t>
  </si>
  <si>
    <t>ＮＺＡＭ　上場投信　東証ＲＥＩＴ指数</t>
  </si>
  <si>
    <t>NZAM 上場投信 TOPIX</t>
  </si>
  <si>
    <t>NZAM 上場投信 日経225</t>
  </si>
  <si>
    <t>NZAM 上場投信 JPX日経400</t>
  </si>
  <si>
    <t>NZAM 上場投信 東証REIT Core指数</t>
  </si>
  <si>
    <t>NZAM 上場投信 NASDAQ100（為替ヘッジあり）</t>
  </si>
  <si>
    <t>NZAM 上場投信 NYダウ30（為替ヘッジあり）</t>
  </si>
  <si>
    <t>NZAM 上場投信 DAX（為替ヘッジあり）</t>
  </si>
  <si>
    <t>530A</t>
  </si>
  <si>
    <t>NZAM 上場投信 東証REIT指数（2・5・8・11月決算型）</t>
  </si>
  <si>
    <t>531A</t>
  </si>
  <si>
    <t>NZAM 上場投信 日経平均高配当株50</t>
  </si>
  <si>
    <t>532A</t>
  </si>
  <si>
    <t>NZAM 上場投信 TOPIX高配当40</t>
  </si>
  <si>
    <t>533A</t>
  </si>
  <si>
    <t>NZAM 上場投信 S＆P500（為替ヘッジなし）</t>
  </si>
  <si>
    <t>534A</t>
  </si>
  <si>
    <t>NZAM 上場投信 NASDAQ100（為替ヘッジなし）</t>
  </si>
  <si>
    <t>535A</t>
  </si>
  <si>
    <t>NZAM 上場投信 DAX（為替ヘッジなし）</t>
  </si>
  <si>
    <t>536A</t>
  </si>
  <si>
    <t>NZAM 上場投信 先進国株式（MSCI-KOKUSAI）（為替ヘッジなし）</t>
  </si>
  <si>
    <t>537A</t>
  </si>
  <si>
    <t>NZAM 上場投信 全世界株式（MSCI ACWI）（為替ヘッジなし）</t>
  </si>
  <si>
    <t>538A</t>
  </si>
  <si>
    <t>NZAM 上場投信 米国国債7-10年（為替ヘッジなし）</t>
  </si>
  <si>
    <t>539A</t>
  </si>
  <si>
    <t>NZAM 上場投信 海外債券（FTSE WGBI除く日本）（為替ヘッジなし）</t>
  </si>
  <si>
    <t>アモーヴァ・アセットマネジメント</t>
    <phoneticPr fontId="8"/>
  </si>
  <si>
    <t>アモーヴァ・アセットマネジメント</t>
  </si>
  <si>
    <t>上場インデックスファンド米国株式（ダウ平均）為替ヘッジなし</t>
  </si>
  <si>
    <t>上場インデックスファンド豪州国債（為替ヘッジあり）</t>
  </si>
  <si>
    <t>上場インデックスファンド豪州国債（為替ヘッジなし）</t>
  </si>
  <si>
    <t>213A</t>
  </si>
  <si>
    <t>上場Tracers 米国債0-2年ラダー（為替ヘッジなし）</t>
  </si>
  <si>
    <t>399A</t>
  </si>
  <si>
    <t>上場インデックスファンド日経平均高配当株50</t>
  </si>
  <si>
    <t>540A</t>
  </si>
  <si>
    <t>アモーヴァ・アセットマネジメント+東証（Ver.2.0)</t>
    <phoneticPr fontId="8"/>
  </si>
  <si>
    <t>アモーヴァ・アセットマネジメント+東証（Ver.2.0)</t>
  </si>
  <si>
    <t>上場インデックスファンド米国債券（為替ヘッジなし）</t>
  </si>
  <si>
    <t>上場インデックスファンド米国債券（為替ヘッジあり）</t>
  </si>
  <si>
    <t>上場インデックスファンド海外新興国株式（ＭＳＣＩエマージング）</t>
  </si>
  <si>
    <t>上場インデックスファンド米国株式（ダウ平均）為替ヘッジあり</t>
  </si>
  <si>
    <t>上場インデックスファンド米国株式（NASDAQ100）為替ヘッジあり</t>
  </si>
  <si>
    <t>上場インデックスファンドフランス国債（為替ヘッジなし）</t>
  </si>
  <si>
    <t>上場インデックスファンドフランス国債（為替ヘッジあり）</t>
  </si>
  <si>
    <t>540A</t>
    <phoneticPr fontId="8"/>
  </si>
  <si>
    <t>三菱UFJアセットマネジメント</t>
  </si>
  <si>
    <t>三菱UFJアセットマネジメント</t>
    <phoneticPr fontId="8"/>
  </si>
  <si>
    <t>ＭＡＸＩＳ米国国債７-１０年上場投信（為替ヘッジなし）</t>
  </si>
  <si>
    <t>ＭＡＸＩＳ米国国債７-１０年上場投信（為替ヘッジあり）</t>
  </si>
  <si>
    <t>181A</t>
  </si>
  <si>
    <t>ＭＡＸＩＳ米国国債１-３年上場投信（為替ヘッジなし）</t>
  </si>
  <si>
    <t>183A</t>
  </si>
  <si>
    <t>ＭＡＸＩＳ米国国債２０年超上場投信（為替ヘッジあり）</t>
  </si>
  <si>
    <t>383A</t>
  </si>
  <si>
    <t>ＭＡＸＩＳ Ｓ＆Ｐ５００均等ウェイト上場投信</t>
  </si>
  <si>
    <t>ＭＡＸＩＳ高配当日本株アクティブ上場投信</t>
  </si>
  <si>
    <t>221A</t>
  </si>
  <si>
    <t>ＭＡＸＩＳ日経半導体株上場投信</t>
  </si>
  <si>
    <t>348A</t>
  </si>
  <si>
    <t>ＭＡＸＩＳ読売３３３日本株上場投信</t>
  </si>
  <si>
    <t>ＭＡＸＩＳ ＪＡＰＡＮ 設備・人材積極投資企業２００上場投信</t>
  </si>
  <si>
    <t>ＭＡＸＩＳカーボン・エフィシェント日本株上場投信</t>
  </si>
  <si>
    <t>552A</t>
  </si>
  <si>
    <t>461A</t>
  </si>
  <si>
    <t>ＭＡＸＩＳ日本株高配当ＳＭＡＲＴ５０上場投信</t>
  </si>
  <si>
    <t>寄付</t>
  </si>
  <si>
    <t>三菱UFJアセットマネジメント+東証（Ver.2.0)</t>
    <phoneticPr fontId="8"/>
  </si>
  <si>
    <t>Global X Japan</t>
  </si>
  <si>
    <t>グローバルＸ テック・トップ20-日本株式 ETF</t>
  </si>
  <si>
    <t>グローバルＸ グリーン・J-REIT ETF</t>
  </si>
  <si>
    <t>グローバルＸ 日経225 カバード・コール ETF（プレミアム再投資型）</t>
  </si>
  <si>
    <t>グローバルＸ Morningstar 米国中小型 Moat ETF</t>
  </si>
  <si>
    <t>グローバルＸ チャイナEV＆バッテリー ETF</t>
  </si>
  <si>
    <t>133A</t>
  </si>
  <si>
    <t>グローバルＸ 超短期米国債 ETF</t>
  </si>
  <si>
    <t>224A</t>
  </si>
  <si>
    <t>グローバルＸ ウラニウムビジネス ETF</t>
  </si>
  <si>
    <t>315A</t>
  </si>
  <si>
    <t>グローバルＸ 銀行 高配当-日本株式 ETF</t>
  </si>
  <si>
    <t>328A</t>
  </si>
  <si>
    <t>グローバルＸ プライシングパワー・リーダーズ-日本株式 ETF</t>
  </si>
  <si>
    <t>379A</t>
  </si>
  <si>
    <t>グローバルＸ S&amp;P500 ETF（ダイナミック・プロテクション）</t>
  </si>
  <si>
    <t>380A</t>
  </si>
  <si>
    <t>グローバルＸ チャイナテック ETF</t>
  </si>
  <si>
    <t>465A</t>
  </si>
  <si>
    <t>グローバルＸ 日経平均株主還元40-日本株式 ETF</t>
  </si>
  <si>
    <t>466A</t>
  </si>
  <si>
    <t>グローバルＸ 防衛テック ETF</t>
  </si>
  <si>
    <t>467A</t>
  </si>
  <si>
    <t>グローバルＸ 米ドル建て投資適格社債 ETF（為替ヘッジあり）</t>
  </si>
  <si>
    <t>468A</t>
  </si>
  <si>
    <t>グローバルＸ 米ドル建て投資適格社債 ETF</t>
  </si>
  <si>
    <t>502A</t>
  </si>
  <si>
    <t>グローバルＸ 超短期円建て債券 ETF</t>
  </si>
  <si>
    <t>512A</t>
  </si>
  <si>
    <t>グローバルＸ ステーブルコイン＆トークンビジネス ETF（除く日本）</t>
  </si>
  <si>
    <t>513A</t>
  </si>
  <si>
    <t>グローバルＸ 防衛テック-日本株式 ETF</t>
  </si>
  <si>
    <t>固定額</t>
    <rPh sb="2" eb="3">
      <t>ガク</t>
    </rPh>
    <phoneticPr fontId="8"/>
  </si>
  <si>
    <t>Group-5</t>
  </si>
  <si>
    <t>グローバルＸ デジタル・イノベーション-日本株式ETF</t>
  </si>
  <si>
    <t>グローバルＸ e コマース-日本株式ETF</t>
  </si>
  <si>
    <t>グローバルＸ クリーンテック-日本株式 ETF</t>
  </si>
  <si>
    <t>グローバルＸ ロボティクス＆AI-日本株式 ETF</t>
  </si>
  <si>
    <t>グローバルＸ バイオ＆メドテック-日本株式 ETF</t>
  </si>
  <si>
    <t>グローバルＸ ゲーム＆アニメ-日本株式 ETF</t>
  </si>
  <si>
    <t>グローバルＸ レジャー＆エンターテインメント-日本株式 ETF</t>
  </si>
  <si>
    <t>グローバルＸ メタルビジネス-日本株式 ETF</t>
  </si>
  <si>
    <t>グローバルＸ フィンテック-日本株式 ETF</t>
  </si>
  <si>
    <t>グローバルＸ 中小型リーダーズ-日本株式 ETF</t>
  </si>
  <si>
    <t>グローバルＸ 新成長インフラ-日本株式 ETF</t>
  </si>
  <si>
    <t>グローバルＸ Morningstar 高配当 ESG-日本株式 ETF</t>
  </si>
  <si>
    <t>グローバルＸ ロジスティクス・REIT ETF</t>
  </si>
  <si>
    <t>グローバルＸ 自動運転＆EV ETF</t>
  </si>
  <si>
    <t>グローバルＸ S&amp;P500・カバード・コール ETF</t>
  </si>
  <si>
    <t>グローバルＸ MSCI 気候変動対応-日本株式 ETF</t>
  </si>
  <si>
    <t>グローバルＸ MSCI ガバナンス・クオリティ-日本株式 ETF</t>
  </si>
  <si>
    <t>グローバルＸ S&amp;P500配当貴族ETF</t>
  </si>
  <si>
    <t>グローバルＸ S&amp;P500配当貴族 ETF（為替ヘッジあり）</t>
  </si>
  <si>
    <t>グローバルＸ 米国優先証券ETF</t>
  </si>
  <si>
    <t>グローバルＸ 米国優先証券 ETF（隔月分配型）</t>
  </si>
  <si>
    <t>178A</t>
  </si>
  <si>
    <t>グローバルＸ 革新的優良企業 ETF</t>
  </si>
  <si>
    <t>179A</t>
  </si>
  <si>
    <t>グローバルＸ 超長期米国債 ETF（為替ヘッジあり）</t>
  </si>
  <si>
    <t>180A</t>
  </si>
  <si>
    <t>グローバルＸ 超長期米国債 ETF</t>
  </si>
  <si>
    <t>188A</t>
  </si>
  <si>
    <t>グローバルＸ インド・トップ10+ ETF</t>
  </si>
  <si>
    <t>223A</t>
  </si>
  <si>
    <t>グローバルＸ AI＆ビッグデータ ETF</t>
  </si>
  <si>
    <t>234A</t>
  </si>
  <si>
    <t>グローバルＸ MSCI キャッシュフローキング-日本株式 ETF</t>
  </si>
  <si>
    <t>235A</t>
  </si>
  <si>
    <t>282A</t>
  </si>
  <si>
    <t>グローバルＸ 半導体・トップ10-日本株式 ETF</t>
  </si>
  <si>
    <t>283A</t>
  </si>
  <si>
    <t>グローバルＸ US テック・配当貴族 ETF</t>
  </si>
  <si>
    <t>356A</t>
  </si>
  <si>
    <t>グローバルＸ S&amp;P500 キャッシュフロー・トップ100 ETF</t>
  </si>
  <si>
    <t>404A</t>
  </si>
  <si>
    <t>グローバルＸ チャイナテック・トップ10 ETF</t>
  </si>
  <si>
    <t>424A</t>
  </si>
  <si>
    <t>グローバルＸ ゴールド ETF（為替ヘッジあり）</t>
  </si>
  <si>
    <t>425A</t>
  </si>
  <si>
    <t>グローバルＸ ゴールド ETF</t>
  </si>
  <si>
    <t>Group-1</t>
    <phoneticPr fontId="8"/>
  </si>
  <si>
    <t>Group-2</t>
    <phoneticPr fontId="8"/>
  </si>
  <si>
    <t>Group-3</t>
    <phoneticPr fontId="8"/>
  </si>
  <si>
    <t>Global X Japan+東証（Ver.2.0)</t>
    <phoneticPr fontId="8"/>
  </si>
  <si>
    <t>Global X Japan+東証（Ver.2.0)</t>
  </si>
  <si>
    <t>グローバルＸ ロジスティクス・J-REIT ETF</t>
  </si>
  <si>
    <t>グローバルＸ オフィス・J-REIT ETF</t>
  </si>
  <si>
    <t>グローバルＸ レジデンシャル・J-REIT ETF</t>
  </si>
  <si>
    <t>グローバルＸ ホテル＆リテール・J-REIT ETF</t>
  </si>
  <si>
    <t>三井住友DSアセットマネジメント</t>
  </si>
  <si>
    <t>ＳＭＤＡＭ　Ａｃｔｉｖｅ　ＥＴＦ　日本高配当株式</t>
  </si>
  <si>
    <t>349A</t>
  </si>
  <si>
    <t>ＳＭＤＡＭ　Ａｃｔｉｖｅ　ＥＴＦ　日本グロース株式</t>
  </si>
  <si>
    <t>三井住友トラスト・アセットマネジメント</t>
  </si>
  <si>
    <t>170A</t>
  </si>
  <si>
    <t>ＳＭＴ　ＥＴＦ日本好配当株アクティブ</t>
  </si>
  <si>
    <t>257A</t>
  </si>
  <si>
    <t>ＳＭＴ　ＥＴＦ日本株厳選投資アクティブ</t>
  </si>
  <si>
    <t>三井住友トラスト・アセットマネジメント+東証（Ver.2.0)</t>
    <phoneticPr fontId="8"/>
  </si>
  <si>
    <t>258A</t>
  </si>
  <si>
    <t>ＳＭＴ　ＥＴＦ国内リート厳選投資アクティブ</t>
  </si>
  <si>
    <t>ステート・ストリート・グローバル・アドバイザーズ</t>
    <phoneticPr fontId="8"/>
  </si>
  <si>
    <t>447A</t>
  </si>
  <si>
    <t>448A</t>
  </si>
  <si>
    <t>449A</t>
  </si>
  <si>
    <t>450A</t>
  </si>
  <si>
    <t>451A</t>
  </si>
  <si>
    <t>シンプレクス・アセット・マネジメント+東証（Ver.2.0)</t>
    <phoneticPr fontId="8"/>
  </si>
  <si>
    <t>サ</t>
    <phoneticPr fontId="8"/>
  </si>
  <si>
    <t>気</t>
    <phoneticPr fontId="8"/>
  </si>
  <si>
    <t>約</t>
    <phoneticPr fontId="8"/>
  </si>
  <si>
    <t>-</t>
    <phoneticPr fontId="8"/>
  </si>
  <si>
    <t>固定額</t>
    <phoneticPr fontId="8"/>
  </si>
  <si>
    <t>月次</t>
    <phoneticPr fontId="8"/>
  </si>
  <si>
    <t>日通し</t>
    <phoneticPr fontId="8"/>
  </si>
  <si>
    <t>526A</t>
    <phoneticPr fontId="8"/>
  </si>
  <si>
    <t>3月末で終了</t>
    <rPh sb="1" eb="2">
      <t>ガツ</t>
    </rPh>
    <rPh sb="2" eb="3">
      <t>マツ</t>
    </rPh>
    <rPh sb="4" eb="6">
      <t>シュウリョウ</t>
    </rPh>
    <phoneticPr fontId="8"/>
  </si>
  <si>
    <t>3月末で終了</t>
    <rPh sb="1" eb="3">
      <t>ガツマツ</t>
    </rPh>
    <rPh sb="4" eb="6">
      <t>シュウリョウ</t>
    </rPh>
    <phoneticPr fontId="8"/>
  </si>
  <si>
    <t>新規（延長）</t>
    <rPh sb="0" eb="2">
      <t>シンキ</t>
    </rPh>
    <rPh sb="3" eb="5">
      <t>エンチョウ</t>
    </rPh>
    <phoneticPr fontId="8"/>
  </si>
  <si>
    <t>ｉシェアーズ・コア　日経２２５　ＥＴＦ</t>
  </si>
  <si>
    <t>ＮＥＸＴ　ＦＵＮＤＳ　金価格連動型上場投信</t>
  </si>
  <si>
    <t>上場インデックスファンド海外債券（FTSE WGBI）毎月分配型</t>
  </si>
  <si>
    <t>上場インデックスファンド海外先進国株式（ＭＳＣＩ－ＫＯＫＵＳＡＩ）</t>
  </si>
  <si>
    <t>上場インデックスファンド日本高配当（東証配当フォーカス１００）</t>
  </si>
  <si>
    <t>上場インデックスファンド世界株式（ＭＳＣＩ　ＡＣＷＩ）除く日本</t>
  </si>
  <si>
    <t>ＳＭＤＡＭ　東証ＲＥＩＴ指数上場投信</t>
  </si>
  <si>
    <t>ＳＭＤＡＭ　日経２２５上場投信</t>
  </si>
  <si>
    <t>ｉシェアーズ・コア　ＴＯＰＩＸ　ＥＴＦ</t>
  </si>
  <si>
    <t>ｉシェアーズ・コア　Ｊリート　ＥＴＦ</t>
  </si>
  <si>
    <t>ｉシェアーズ　ＭＳＣＩ　ジャパン高配当利回り　ＥＴＦ</t>
  </si>
  <si>
    <t>iシェアーズ・コア　米国債7-10年 ETF（為替ヘッジあり）</t>
  </si>
  <si>
    <t>iシェアーズ 米ドル建てハイイールド社債 ETF（為替ヘッジあり）</t>
  </si>
  <si>
    <t>iシェアーズ 米ドル建て投資適格社債 ETF（為替ヘッジあり）</t>
  </si>
  <si>
    <t>iFreeETF FTSE Blossom Japan Index</t>
  </si>
  <si>
    <t>iシェアーズ・コア　米国債7-10年 ETF</t>
  </si>
  <si>
    <t>ＮＥＸＴ ＦＵＮＤＳ 外国ＲＥＩＴ・Ｓ＆Ｐ先進国ＲＥＩＴ指数（除く日本・為替ヘッジなし）連動型上場投信</t>
  </si>
  <si>
    <t>ＮＥＸＴ ＦＵＮＤＳ 国内債券・ＮＯＭＵＲＡ‐ＢＰＩ総合連動型上場投信</t>
  </si>
  <si>
    <t>NEXT FUNDS 新興国債券・J.P.モルガン・エマージング・マーケット・ボンド・インデックス・プラス（為替ヘッジなし）連動型上場投信</t>
  </si>
  <si>
    <t>NEXT FUNDS 新興国株式・MSCIエマージング・マーケット・インデックス（為替ヘッジなし）連動型上場投信</t>
  </si>
  <si>
    <t>iシェアーズ　オートメーション ＆ ロボット ETF</t>
  </si>
  <si>
    <t>ＭＡＸＩＳトピックス（除く金融）上場投信</t>
  </si>
  <si>
    <t>ＮＥＸＴ ＦＵＮＤＳ ブルームバーグ米国投資適格社債（1-10年）インデックス（為替ヘッジあり）連動型上場投信</t>
  </si>
  <si>
    <t>ＳＭＤＡＭ　トピックス上場投信</t>
  </si>
  <si>
    <t>MAXIS全世界株式（オール・カントリー）上場投信</t>
  </si>
  <si>
    <t>iシェアーズ・コア　日本国債 ETF</t>
  </si>
  <si>
    <t>ＮＥＸＴ ＦＵＮＤＳ Ｓ＆Ｐ 500 指数（為替ヘッジなし）連動型上場投信</t>
  </si>
  <si>
    <t>ＮＥＸＴ ＦＵＮＤＳ Ｓ＆Ｐ 500 指数（為替ヘッジあり）連動型上場投信</t>
  </si>
  <si>
    <t>ＮＥＸＴ ＦＵＮＤＳ ＭＳＣＩジャパンカントリーＥＳＧリーダーズ指数連動型上場投信</t>
  </si>
  <si>
    <t>ＮＥＸＴ ＦＵＮＤＳ ブルームバーグ米国国債（7-10年）インデックス（為替ヘッジなし）連動型上場投信</t>
  </si>
  <si>
    <t>ＮＥＸＴ ＦＵＮＤＳ ブルームバーグ米国国債（7-10年）インデックス（為替ヘッジあり）連動型上場投信</t>
  </si>
  <si>
    <t>ＮＥＸＴ ＦＵＮＤＳ ＮＡＳＤＡＱ－１００R（為替ヘッジあり）連動型上場投信</t>
  </si>
  <si>
    <t>ＮＥＸＴ ＦＵＮＤＳ ダウ・ジョーンズ工業株３０種平均株価（為替ヘッジあり）連動型上場投信</t>
  </si>
  <si>
    <t>iシェアーズ　グリーンＪリート ETF</t>
  </si>
  <si>
    <t>iシェアーズ ドイツ国債 ETF（為替ヘッジあり）</t>
  </si>
  <si>
    <t>iシェアーズ　米国債3-7年 ETF（為替ヘッジあり）</t>
  </si>
  <si>
    <t>ＮＥＸＴ ＦＵＮＤＳ Ｓ＆Ｐ米国株式・債券バランス保守型指数（為替ヘッジあり）連動型上場投信</t>
  </si>
  <si>
    <t>ＮＥＸＴ ＦＵＮＤＳ ブルームバーグ・フランス国債（7-10年）インデックス（為替ヘッジあり）連動型上場投信</t>
  </si>
  <si>
    <t>ＮＥＸＴ ＦＵＮＤＳ ブルームバーグ・ドイツ国債（7-10年）インデックス（為替ヘッジあり）連動型上場投信</t>
  </si>
  <si>
    <t>ＮＥＸＴ ＦＵＮＤＳ ＪＰＸ国債先物ダブルインバース指数連動型上場投信</t>
  </si>
  <si>
    <t>グローバルＸ スーパーディビィデンド-US ETF</t>
  </si>
  <si>
    <t>ＮＥＸＴ ＦＵＮＤＳ 日本高配当株アクティブ上場投信</t>
  </si>
  <si>
    <t>ＮＥＸＴ ＦＵＮＤＳ 日本成長株アクティブ上場投信</t>
  </si>
  <si>
    <t>NZAM 上場投信 S＆P500（為替ヘッジあり）</t>
  </si>
  <si>
    <t>NZAM 上場投信 米国国債7-10年（為替ヘッジあり）</t>
  </si>
  <si>
    <t>NZAM 上場投信 ドイツ国債7-10年（為替ヘッジあり）</t>
  </si>
  <si>
    <t>NZAM 上場投信 フランス国債7-10年（為替ヘッジあり）</t>
  </si>
  <si>
    <t>iシェアーズ　米国総合債券 ETF</t>
  </si>
  <si>
    <t>iシェアーズ　米ドル建てハイイールド社債 ETF</t>
  </si>
  <si>
    <t>iシェアーズ　米ドル建て投資適格社債 ETF</t>
  </si>
  <si>
    <t>iシェアーズ　フランス国債7-10年 ETF（為替ヘッジあり）</t>
  </si>
  <si>
    <t>iシェアーズ　米国債0-3ヶ月 ETF</t>
  </si>
  <si>
    <t>グローバルＸ US REIT・トップ20 ETF</t>
  </si>
  <si>
    <t>ＮＥＸＴ ＦＵＮＤＳ ＪＰＸプライム１５０指数連動型上場投信</t>
  </si>
  <si>
    <t>ＮＥＸＴ ＦＵＮＤＳ 日経半導体株指数連動型上場投信</t>
  </si>
  <si>
    <t>iシェアーズ　Nifty 50 インド株 ETF</t>
  </si>
  <si>
    <t>上場インデックスファンド日経半導体株</t>
  </si>
  <si>
    <t>グローバルＸ 高配当30-日本株式 ETF</t>
  </si>
  <si>
    <t>iシェアーズ　米国債25年超 ロングデュレーション ETF</t>
  </si>
  <si>
    <t>iシェアーズ　米国債25年超 ロングデュレーション ETF（為替ヘッジあり）</t>
  </si>
  <si>
    <t>iシェアーズ　日本国債7-10年 ETF</t>
  </si>
  <si>
    <t>ＮＥＸＴ ＦＵＮＤＳ ＭＳＣＩジャパン気候変動指数（セレクト）連動型上場投信</t>
  </si>
  <si>
    <t>iシェアーズ　S&amp;P 500 トップ 20 ETF</t>
  </si>
  <si>
    <t>iシェアーズ　ゴールド ETF</t>
  </si>
  <si>
    <t>ＮＥＸＴ ＦＵＮＤＳ Ｓ＆Ｐ 500 半導体・半導体製造装置35％キャップ指数連動型上場投信</t>
  </si>
  <si>
    <t>ＮＥＸＴ ＦＵＮＤＳ Ｓ＆Ｐ 500 配当貴族指数連動型上場投信</t>
  </si>
  <si>
    <t>ＮＥＸＴ ＦＵＮＤＳ ブルームバーグ米国国債（7-10年）インデックス（75％為替ヘッジあり）連動型上場投信</t>
  </si>
  <si>
    <t>iシェアーズ　NASDAQ トップ 30 ETF</t>
  </si>
  <si>
    <t>ＮＥＸＴ ＦＵＮＤＳ ＴＩＰ ＦａｃｔＳｅｔ 台湾イノベイティブ・テクノロジー50 指数連動型上場投信</t>
  </si>
  <si>
    <t xml:space="preserve">	iFreeETF 日本株配当ローテーション戦略</t>
  </si>
  <si>
    <t>iシェアーズ　S&amp;P 500 プレミアムインカム ETF</t>
  </si>
  <si>
    <t>ステート・ストリート・スパイダー ゴールド ETF（為替ヘッジなし）</t>
  </si>
  <si>
    <t>ステート・ストリート・スパイダー ゴールド ETF（為替ヘッジあり）</t>
  </si>
  <si>
    <t>ステート・ストリート・スパイダー S&amp;P500® ETF（為替ヘッジなし）</t>
  </si>
  <si>
    <t>ステート・ストリート・スパイダー S&amp;P500® ETF（為替ヘッジあり）</t>
  </si>
  <si>
    <t>ステート・ストリート・スパイダー S&amp;P500®高配当株 ETF</t>
  </si>
  <si>
    <t>iシェアーズ　S&amp;P 500 除く金融 ETF（為替ヘッジあり）</t>
  </si>
  <si>
    <t>ＪＰＸスタートアップ急成長１００ＥＴＦ</t>
    <phoneticPr fontId="8"/>
  </si>
  <si>
    <t>iFreeETF 米ドル・ブル（1倍）</t>
    <phoneticPr fontId="8"/>
  </si>
  <si>
    <t>iFreeETF 米ドル・ベア（1倍）</t>
    <phoneticPr fontId="8"/>
  </si>
  <si>
    <t>iFreeETF FANG+ゴールド</t>
    <phoneticPr fontId="8"/>
  </si>
  <si>
    <t>上場インデックスファンド日経銀行株トップ10</t>
    <phoneticPr fontId="8"/>
  </si>
  <si>
    <t>ＭＡＸＩＳ米国ＡＩインフラ株上場投信</t>
    <phoneticPr fontId="8"/>
  </si>
  <si>
    <t xml:space="preserve">	Ｏｎｅ　ＥＴＦ　ＴＯＰＩＸ高配当株グロース指数</t>
    <phoneticPr fontId="8"/>
  </si>
  <si>
    <t>ＮＥＸＴ ＦＵＮＤＳ ＦＴＳＥ日本株高配当キャッシュフロー50指数連動型上場投信</t>
    <phoneticPr fontId="8"/>
  </si>
  <si>
    <t>-</t>
    <phoneticPr fontId="8"/>
  </si>
  <si>
    <t>-</t>
    <phoneticPr fontId="8"/>
  </si>
  <si>
    <t>1329-001</t>
  </si>
  <si>
    <t>1475-001</t>
  </si>
  <si>
    <t>1476-001</t>
  </si>
  <si>
    <t>1478-001</t>
  </si>
  <si>
    <t>1329-002</t>
  </si>
  <si>
    <t>1475-002</t>
  </si>
  <si>
    <t>1554-001</t>
  </si>
  <si>
    <t>1677-001</t>
  </si>
  <si>
    <t>1680-001</t>
  </si>
  <si>
    <t>1698-001</t>
  </si>
  <si>
    <t>2093-001</t>
  </si>
  <si>
    <t>2235-001</t>
  </si>
  <si>
    <t>2843-001</t>
  </si>
  <si>
    <t>2844-001</t>
  </si>
  <si>
    <t>213A-001</t>
  </si>
  <si>
    <t>399A-001</t>
  </si>
  <si>
    <t>540A-002</t>
  </si>
  <si>
    <t>v20260327</t>
    <phoneticPr fontId="8"/>
  </si>
  <si>
    <t>月間の平均AUM（営業日ベース）が1,600億円以上の場合、+10万円</t>
    <phoneticPr fontId="8"/>
  </si>
  <si>
    <t>月間の平均AUM（営業日ベース）が30億円以上の場合、+15万円</t>
    <phoneticPr fontId="8"/>
  </si>
  <si>
    <t>月間の平均AUM（営業日ベース）が10億円以上の場合、+15万円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</si>
</sst>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Calibri"/>
      <family val="2"/>
    </font>
    <font>
      <sz val="10"/>
      <color theme="0" tint="-0.249977111117893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FF0000"/>
      <name val="Calibri"/>
      <family val="2"/>
    </font>
    <font>
      <sz val="10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/>
      <name val="Calibri"/>
      <family val="2"/>
    </font>
    <font>
      <sz val="11"/>
      <color theme="0" tint="-0.249977111117893"/>
      <name val="Meiryo UI"/>
      <family val="3"/>
      <charset val="128"/>
    </font>
    <font>
      <sz val="11"/>
      <color indexed="8"/>
      <name val="ＭＳ Ｐゴシック"/>
      <family val="2"/>
      <scheme val="minor"/>
    </font>
    <font>
      <u/>
      <sz val="7.7"/>
      <color theme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rgb="FF0A586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44">
    <xf numFmtId="0" fontId="0" fillId="0" borderId="0"/>
    <xf numFmtId="38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2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4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5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25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28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>
      <alignment vertical="center"/>
    </xf>
    <xf numFmtId="38" fontId="49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30" fillId="3" borderId="6" xfId="0" applyFont="1" applyFill="1" applyBorder="1" applyAlignment="1">
      <alignment horizontal="left" vertical="center" readingOrder="1"/>
    </xf>
    <xf numFmtId="9" fontId="30" fillId="3" borderId="5" xfId="59" applyFont="1" applyFill="1" applyBorder="1" applyAlignment="1">
      <alignment horizontal="right" vertical="center" wrapText="1" readingOrder="1"/>
    </xf>
    <xf numFmtId="3" fontId="30" fillId="3" borderId="5" xfId="0" applyNumberFormat="1" applyFont="1" applyFill="1" applyBorder="1" applyAlignment="1">
      <alignment horizontal="center" vertical="center" wrapText="1" readingOrder="1"/>
    </xf>
    <xf numFmtId="0" fontId="30" fillId="0" borderId="6" xfId="0" applyFont="1" applyBorder="1" applyAlignment="1">
      <alignment vertical="center"/>
    </xf>
    <xf numFmtId="14" fontId="30" fillId="0" borderId="6" xfId="0" applyNumberFormat="1" applyFont="1" applyBorder="1" applyAlignment="1">
      <alignment horizontal="center" vertical="center" readingOrder="1"/>
    </xf>
    <xf numFmtId="14" fontId="30" fillId="0" borderId="0" xfId="0" applyNumberFormat="1" applyFont="1" applyAlignment="1">
      <alignment horizontal="center" vertical="center" readingOrder="1"/>
    </xf>
    <xf numFmtId="0" fontId="32" fillId="0" borderId="0" xfId="0" applyFont="1" applyAlignment="1">
      <alignment horizontal="center"/>
    </xf>
    <xf numFmtId="0" fontId="34" fillId="0" borderId="0" xfId="0" applyFont="1"/>
    <xf numFmtId="0" fontId="30" fillId="3" borderId="18" xfId="0" applyFont="1" applyFill="1" applyBorder="1" applyAlignment="1">
      <alignment horizontal="left" vertical="center" readingOrder="1"/>
    </xf>
    <xf numFmtId="0" fontId="35" fillId="3" borderId="8" xfId="0" applyFont="1" applyFill="1" applyBorder="1" applyAlignment="1">
      <alignment horizontal="left" vertical="center" readingOrder="1"/>
    </xf>
    <xf numFmtId="0" fontId="35" fillId="3" borderId="5" xfId="0" applyFont="1" applyFill="1" applyBorder="1" applyAlignment="1">
      <alignment horizontal="left" vertical="center" readingOrder="1"/>
    </xf>
    <xf numFmtId="3" fontId="33" fillId="3" borderId="5" xfId="0" applyNumberFormat="1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vertical="center"/>
    </xf>
    <xf numFmtId="14" fontId="31" fillId="0" borderId="6" xfId="0" applyNumberFormat="1" applyFont="1" applyBorder="1"/>
    <xf numFmtId="0" fontId="33" fillId="3" borderId="5" xfId="0" applyFont="1" applyFill="1" applyBorder="1" applyAlignment="1">
      <alignment horizontal="center" vertical="center" readingOrder="1"/>
    </xf>
    <xf numFmtId="0" fontId="30" fillId="0" borderId="5" xfId="0" applyFont="1" applyBorder="1" applyAlignment="1">
      <alignment horizontal="right" vertical="center" wrapText="1" readingOrder="1"/>
    </xf>
    <xf numFmtId="38" fontId="31" fillId="0" borderId="0" xfId="1" applyFont="1" applyAlignment="1">
      <alignment horizontal="right"/>
    </xf>
    <xf numFmtId="0" fontId="36" fillId="0" borderId="0" xfId="0" applyFont="1"/>
    <xf numFmtId="0" fontId="37" fillId="0" borderId="6" xfId="0" applyFont="1" applyBorder="1"/>
    <xf numFmtId="0" fontId="38" fillId="2" borderId="6" xfId="0" applyFont="1" applyFill="1" applyBorder="1" applyAlignment="1">
      <alignment horizontal="center" vertical="center" wrapText="1" readingOrder="1"/>
    </xf>
    <xf numFmtId="38" fontId="38" fillId="2" borderId="6" xfId="1" applyFont="1" applyFill="1" applyBorder="1" applyAlignment="1">
      <alignment horizontal="center" vertical="center" wrapText="1" readingOrder="1"/>
    </xf>
    <xf numFmtId="0" fontId="29" fillId="2" borderId="1" xfId="0" applyFont="1" applyFill="1" applyBorder="1" applyAlignment="1">
      <alignment horizontal="center" vertical="center" wrapText="1" readingOrder="1"/>
    </xf>
    <xf numFmtId="0" fontId="29" fillId="2" borderId="2" xfId="0" applyFont="1" applyFill="1" applyBorder="1" applyAlignment="1">
      <alignment horizontal="center" vertical="center" wrapText="1" readingOrder="1"/>
    </xf>
    <xf numFmtId="0" fontId="29" fillId="2" borderId="19" xfId="0" applyFont="1" applyFill="1" applyBorder="1" applyAlignment="1">
      <alignment horizontal="center" vertical="center" wrapText="1" readingOrder="1"/>
    </xf>
    <xf numFmtId="0" fontId="29" fillId="2" borderId="23" xfId="0" applyFont="1" applyFill="1" applyBorder="1" applyAlignment="1">
      <alignment horizontal="center" vertical="center" wrapText="1" readingOrder="1"/>
    </xf>
    <xf numFmtId="0" fontId="39" fillId="0" borderId="0" xfId="0" applyFont="1"/>
    <xf numFmtId="0" fontId="39" fillId="0" borderId="0" xfId="0" applyFont="1" applyAlignment="1">
      <alignment horizontal="center"/>
    </xf>
    <xf numFmtId="0" fontId="29" fillId="2" borderId="22" xfId="0" applyFont="1" applyFill="1" applyBorder="1" applyAlignment="1">
      <alignment vertical="center" readingOrder="1"/>
    </xf>
    <xf numFmtId="0" fontId="29" fillId="2" borderId="23" xfId="0" applyFont="1" applyFill="1" applyBorder="1" applyAlignment="1">
      <alignment vertical="center" readingOrder="1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3" fillId="3" borderId="6" xfId="0" applyFont="1" applyFill="1" applyBorder="1" applyAlignment="1">
      <alignment horizontal="center" vertical="center" wrapText="1" readingOrder="1"/>
    </xf>
    <xf numFmtId="0" fontId="33" fillId="3" borderId="6" xfId="0" applyFont="1" applyFill="1" applyBorder="1" applyAlignment="1">
      <alignment horizontal="left" vertical="center" readingOrder="1"/>
    </xf>
    <xf numFmtId="0" fontId="33" fillId="3" borderId="5" xfId="0" applyFont="1" applyFill="1" applyBorder="1" applyAlignment="1">
      <alignment horizontal="right" vertical="center" wrapText="1" readingOrder="1"/>
    </xf>
    <xf numFmtId="38" fontId="33" fillId="3" borderId="5" xfId="1" applyFont="1" applyFill="1" applyBorder="1" applyAlignment="1">
      <alignment horizontal="right" vertical="center" wrapText="1" readingOrder="1"/>
    </xf>
    <xf numFmtId="9" fontId="33" fillId="3" borderId="5" xfId="59" applyFont="1" applyFill="1" applyBorder="1" applyAlignment="1">
      <alignment horizontal="right" vertical="center" wrapText="1" readingOrder="1"/>
    </xf>
    <xf numFmtId="0" fontId="33" fillId="3" borderId="5" xfId="0" applyFont="1" applyFill="1" applyBorder="1" applyAlignment="1">
      <alignment vertical="center" wrapText="1" readingOrder="1"/>
    </xf>
    <xf numFmtId="3" fontId="33" fillId="3" borderId="6" xfId="0" applyNumberFormat="1" applyFont="1" applyFill="1" applyBorder="1" applyAlignment="1">
      <alignment horizontal="right" vertical="center" wrapText="1" readingOrder="1"/>
    </xf>
    <xf numFmtId="0" fontId="33" fillId="0" borderId="6" xfId="0" applyFont="1" applyBorder="1" applyAlignment="1">
      <alignment vertical="center"/>
    </xf>
    <xf numFmtId="14" fontId="33" fillId="0" borderId="6" xfId="0" applyNumberFormat="1" applyFont="1" applyBorder="1" applyAlignment="1">
      <alignment horizontal="center" vertical="center" readingOrder="1"/>
    </xf>
    <xf numFmtId="14" fontId="33" fillId="0" borderId="0" xfId="0" applyNumberFormat="1" applyFont="1" applyAlignment="1">
      <alignment horizontal="center" vertical="center" readingOrder="1"/>
    </xf>
    <xf numFmtId="0" fontId="42" fillId="0" borderId="0" xfId="0" applyFont="1" applyAlignment="1">
      <alignment vertical="center"/>
    </xf>
    <xf numFmtId="0" fontId="30" fillId="3" borderId="31" xfId="0" applyFont="1" applyFill="1" applyBorder="1" applyAlignment="1">
      <alignment horizontal="left" vertical="center" readingOrder="1"/>
    </xf>
    <xf numFmtId="0" fontId="43" fillId="0" borderId="6" xfId="0" applyFont="1" applyBorder="1" applyAlignment="1">
      <alignment horizontal="center" vertical="center"/>
    </xf>
    <xf numFmtId="0" fontId="33" fillId="3" borderId="29" xfId="0" applyFont="1" applyFill="1" applyBorder="1" applyAlignment="1">
      <alignment horizontal="center" vertical="center" readingOrder="1"/>
    </xf>
    <xf numFmtId="38" fontId="33" fillId="3" borderId="6" xfId="1" applyFont="1" applyFill="1" applyBorder="1" applyAlignment="1">
      <alignment horizontal="right" vertical="center" wrapText="1" readingOrder="1"/>
    </xf>
    <xf numFmtId="3" fontId="33" fillId="3" borderId="6" xfId="0" applyNumberFormat="1" applyFont="1" applyFill="1" applyBorder="1" applyAlignment="1">
      <alignment vertical="center" wrapText="1" readingOrder="1"/>
    </xf>
    <xf numFmtId="0" fontId="44" fillId="3" borderId="5" xfId="0" applyFont="1" applyFill="1" applyBorder="1" applyAlignment="1">
      <alignment vertical="center" wrapText="1" readingOrder="1"/>
    </xf>
    <xf numFmtId="0" fontId="44" fillId="3" borderId="5" xfId="0" applyFont="1" applyFill="1" applyBorder="1" applyAlignment="1">
      <alignment horizontal="center" vertical="center" readingOrder="1"/>
    </xf>
    <xf numFmtId="3" fontId="44" fillId="3" borderId="5" xfId="0" applyNumberFormat="1" applyFont="1" applyFill="1" applyBorder="1" applyAlignment="1">
      <alignment horizontal="center" vertical="center" wrapText="1" readingOrder="1"/>
    </xf>
    <xf numFmtId="0" fontId="45" fillId="0" borderId="0" xfId="0" applyFont="1"/>
    <xf numFmtId="3" fontId="44" fillId="3" borderId="5" xfId="0" applyNumberFormat="1" applyFont="1" applyFill="1" applyBorder="1" applyAlignment="1">
      <alignment vertical="center" wrapText="1" readingOrder="1"/>
    </xf>
    <xf numFmtId="0" fontId="44" fillId="0" borderId="5" xfId="0" applyFont="1" applyBorder="1" applyAlignment="1">
      <alignment vertical="center"/>
    </xf>
    <xf numFmtId="14" fontId="44" fillId="0" borderId="5" xfId="0" applyNumberFormat="1" applyFont="1" applyBorder="1" applyAlignment="1">
      <alignment horizontal="center" vertical="center" readingOrder="1"/>
    </xf>
    <xf numFmtId="0" fontId="33" fillId="3" borderId="31" xfId="0" applyFont="1" applyFill="1" applyBorder="1" applyAlignment="1">
      <alignment vertical="center" wrapText="1" readingOrder="1"/>
    </xf>
    <xf numFmtId="0" fontId="33" fillId="3" borderId="31" xfId="0" applyFont="1" applyFill="1" applyBorder="1" applyAlignment="1">
      <alignment horizontal="center" vertical="center" readingOrder="1"/>
    </xf>
    <xf numFmtId="3" fontId="33" fillId="3" borderId="31" xfId="0" applyNumberFormat="1" applyFont="1" applyFill="1" applyBorder="1" applyAlignment="1">
      <alignment vertical="center" wrapText="1" readingOrder="1"/>
    </xf>
    <xf numFmtId="3" fontId="33" fillId="3" borderId="31" xfId="0" applyNumberFormat="1" applyFont="1" applyFill="1" applyBorder="1" applyAlignment="1">
      <alignment horizontal="center" vertical="center" wrapText="1" readingOrder="1"/>
    </xf>
    <xf numFmtId="0" fontId="33" fillId="0" borderId="31" xfId="0" applyFont="1" applyBorder="1" applyAlignment="1">
      <alignment vertical="center"/>
    </xf>
    <xf numFmtId="14" fontId="33" fillId="0" borderId="31" xfId="0" applyNumberFormat="1" applyFont="1" applyBorder="1" applyAlignment="1">
      <alignment horizontal="center" vertical="center" readingOrder="1"/>
    </xf>
    <xf numFmtId="0" fontId="30" fillId="3" borderId="6" xfId="0" applyFont="1" applyFill="1" applyBorder="1" applyAlignment="1">
      <alignment horizontal="center" vertical="center" readingOrder="1"/>
    </xf>
    <xf numFmtId="3" fontId="30" fillId="3" borderId="6" xfId="0" applyNumberFormat="1" applyFont="1" applyFill="1" applyBorder="1" applyAlignment="1">
      <alignment horizontal="center" vertical="center" wrapText="1" readingOrder="1"/>
    </xf>
    <xf numFmtId="0" fontId="41" fillId="3" borderId="31" xfId="0" applyFont="1" applyFill="1" applyBorder="1" applyAlignment="1">
      <alignment horizontal="left" vertical="center" readingOrder="1"/>
    </xf>
    <xf numFmtId="0" fontId="46" fillId="26" borderId="7" xfId="0" applyFont="1" applyFill="1" applyBorder="1" applyAlignment="1">
      <alignment horizontal="center" vertical="center" wrapText="1" readingOrder="1"/>
    </xf>
    <xf numFmtId="0" fontId="46" fillId="26" borderId="30" xfId="0" applyFont="1" applyFill="1" applyBorder="1" applyAlignment="1">
      <alignment horizontal="center" vertical="center" wrapText="1" readingOrder="1"/>
    </xf>
    <xf numFmtId="0" fontId="46" fillId="0" borderId="6" xfId="0" applyFont="1" applyBorder="1"/>
    <xf numFmtId="0" fontId="46" fillId="0" borderId="5" xfId="0" applyFont="1" applyBorder="1"/>
    <xf numFmtId="17" fontId="46" fillId="26" borderId="7" xfId="0" quotePrefix="1" applyNumberFormat="1" applyFont="1" applyFill="1" applyBorder="1" applyAlignment="1">
      <alignment horizontal="center" vertical="center" wrapText="1" readingOrder="1"/>
    </xf>
    <xf numFmtId="0" fontId="46" fillId="26" borderId="30" xfId="0" quotePrefix="1" applyFont="1" applyFill="1" applyBorder="1" applyAlignment="1">
      <alignment horizontal="center" vertical="center" wrapText="1" readingOrder="1"/>
    </xf>
    <xf numFmtId="38" fontId="46" fillId="26" borderId="7" xfId="1" applyFont="1" applyFill="1" applyBorder="1" applyAlignment="1">
      <alignment horizontal="right" vertical="center" wrapText="1" readingOrder="1"/>
    </xf>
    <xf numFmtId="38" fontId="46" fillId="26" borderId="30" xfId="1" applyFont="1" applyFill="1" applyBorder="1" applyAlignment="1">
      <alignment horizontal="right" vertical="center" wrapText="1" readingOrder="1"/>
    </xf>
    <xf numFmtId="0" fontId="33" fillId="3" borderId="7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right" vertical="center" wrapText="1" readingOrder="1"/>
    </xf>
    <xf numFmtId="9" fontId="33" fillId="3" borderId="6" xfId="59" applyFont="1" applyFill="1" applyBorder="1" applyAlignment="1">
      <alignment horizontal="right" vertical="center" wrapText="1" readingOrder="1"/>
    </xf>
    <xf numFmtId="0" fontId="33" fillId="3" borderId="6" xfId="0" applyFont="1" applyFill="1" applyBorder="1" applyAlignment="1">
      <alignment vertical="center" wrapText="1" readingOrder="1"/>
    </xf>
    <xf numFmtId="0" fontId="33" fillId="3" borderId="6" xfId="0" applyFont="1" applyFill="1" applyBorder="1" applyAlignment="1">
      <alignment horizontal="center" vertical="center" readingOrder="1"/>
    </xf>
    <xf numFmtId="3" fontId="33" fillId="3" borderId="6" xfId="0" applyNumberFormat="1" applyFont="1" applyFill="1" applyBorder="1" applyAlignment="1">
      <alignment horizontal="center" vertical="center" wrapText="1" readingOrder="1"/>
    </xf>
    <xf numFmtId="0" fontId="30" fillId="0" borderId="31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44" fillId="3" borderId="8" xfId="0" applyFont="1" applyFill="1" applyBorder="1" applyAlignment="1">
      <alignment vertical="center" wrapText="1" readingOrder="1"/>
    </xf>
    <xf numFmtId="0" fontId="44" fillId="3" borderId="8" xfId="0" applyFont="1" applyFill="1" applyBorder="1" applyAlignment="1">
      <alignment horizontal="center" vertical="center" readingOrder="1"/>
    </xf>
    <xf numFmtId="3" fontId="44" fillId="3" borderId="8" xfId="0" applyNumberFormat="1" applyFont="1" applyFill="1" applyBorder="1" applyAlignment="1">
      <alignment vertical="center" wrapText="1" readingOrder="1"/>
    </xf>
    <xf numFmtId="3" fontId="44" fillId="3" borderId="8" xfId="0" applyNumberFormat="1" applyFont="1" applyFill="1" applyBorder="1" applyAlignment="1">
      <alignment horizontal="center" vertical="center" wrapText="1" readingOrder="1"/>
    </xf>
    <xf numFmtId="0" fontId="44" fillId="0" borderId="8" xfId="0" applyFont="1" applyBorder="1" applyAlignment="1">
      <alignment vertical="center"/>
    </xf>
    <xf numFmtId="14" fontId="44" fillId="0" borderId="8" xfId="0" applyNumberFormat="1" applyFont="1" applyBorder="1" applyAlignment="1">
      <alignment horizontal="center" vertical="center" readingOrder="1"/>
    </xf>
    <xf numFmtId="0" fontId="30" fillId="0" borderId="8" xfId="0" applyFont="1" applyBorder="1" applyAlignment="1">
      <alignment horizontal="left" vertical="center"/>
    </xf>
    <xf numFmtId="0" fontId="41" fillId="0" borderId="8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41" fillId="3" borderId="6" xfId="0" applyFont="1" applyFill="1" applyBorder="1" applyAlignment="1">
      <alignment horizontal="center" vertical="center" wrapText="1" readingOrder="1"/>
    </xf>
    <xf numFmtId="0" fontId="41" fillId="3" borderId="29" xfId="0" applyFont="1" applyFill="1" applyBorder="1" applyAlignment="1">
      <alignment horizontal="center" vertical="center" readingOrder="1"/>
    </xf>
    <xf numFmtId="0" fontId="41" fillId="3" borderId="5" xfId="0" applyFont="1" applyFill="1" applyBorder="1" applyAlignment="1">
      <alignment horizontal="right" vertical="center" wrapText="1" readingOrder="1"/>
    </xf>
    <xf numFmtId="38" fontId="41" fillId="3" borderId="6" xfId="1" applyFont="1" applyFill="1" applyBorder="1" applyAlignment="1">
      <alignment horizontal="right" vertical="center" wrapText="1" readingOrder="1"/>
    </xf>
    <xf numFmtId="9" fontId="41" fillId="3" borderId="5" xfId="59" applyFont="1" applyFill="1" applyBorder="1" applyAlignment="1">
      <alignment horizontal="right" vertical="center" wrapText="1" readingOrder="1"/>
    </xf>
    <xf numFmtId="0" fontId="41" fillId="3" borderId="5" xfId="0" applyFont="1" applyFill="1" applyBorder="1" applyAlignment="1">
      <alignment vertical="center" wrapText="1" readingOrder="1"/>
    </xf>
    <xf numFmtId="0" fontId="41" fillId="3" borderId="5" xfId="0" applyFont="1" applyFill="1" applyBorder="1" applyAlignment="1">
      <alignment horizontal="center" vertical="center" readingOrder="1"/>
    </xf>
    <xf numFmtId="3" fontId="41" fillId="3" borderId="6" xfId="0" applyNumberFormat="1" applyFont="1" applyFill="1" applyBorder="1" applyAlignment="1">
      <alignment vertical="center" wrapText="1" readingOrder="1"/>
    </xf>
    <xf numFmtId="3" fontId="41" fillId="3" borderId="5" xfId="0" applyNumberFormat="1" applyFont="1" applyFill="1" applyBorder="1" applyAlignment="1">
      <alignment horizontal="center" vertical="center" wrapText="1" readingOrder="1"/>
    </xf>
    <xf numFmtId="0" fontId="41" fillId="0" borderId="6" xfId="0" applyFont="1" applyBorder="1" applyAlignment="1">
      <alignment vertical="center"/>
    </xf>
    <xf numFmtId="14" fontId="41" fillId="0" borderId="6" xfId="0" applyNumberFormat="1" applyFont="1" applyBorder="1" applyAlignment="1">
      <alignment horizontal="center" vertical="center" readingOrder="1"/>
    </xf>
    <xf numFmtId="14" fontId="41" fillId="0" borderId="0" xfId="0" applyNumberFormat="1" applyFont="1" applyAlignment="1">
      <alignment horizontal="center" vertical="center" readingOrder="1"/>
    </xf>
    <xf numFmtId="0" fontId="31" fillId="0" borderId="0" xfId="0" applyFont="1" applyAlignment="1">
      <alignment vertical="center"/>
    </xf>
    <xf numFmtId="0" fontId="32" fillId="0" borderId="31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48" fillId="0" borderId="5" xfId="0" applyFont="1" applyBorder="1" applyAlignment="1">
      <alignment horizontal="left" vertical="center"/>
    </xf>
    <xf numFmtId="0" fontId="46" fillId="26" borderId="33" xfId="0" applyFont="1" applyFill="1" applyBorder="1" applyAlignment="1">
      <alignment horizontal="center" vertical="center" wrapText="1" readingOrder="1"/>
    </xf>
    <xf numFmtId="38" fontId="46" fillId="26" borderId="34" xfId="1" applyFont="1" applyFill="1" applyBorder="1" applyAlignment="1">
      <alignment horizontal="right" vertical="center" wrapText="1" readingOrder="1"/>
    </xf>
    <xf numFmtId="0" fontId="46" fillId="26" borderId="6" xfId="0" applyFont="1" applyFill="1" applyBorder="1" applyAlignment="1">
      <alignment horizontal="center" vertical="center" wrapText="1" readingOrder="1"/>
    </xf>
    <xf numFmtId="0" fontId="32" fillId="0" borderId="8" xfId="0" applyFont="1" applyBorder="1" applyAlignment="1">
      <alignment horizontal="left" vertical="center"/>
    </xf>
    <xf numFmtId="38" fontId="30" fillId="0" borderId="6" xfId="1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38" fontId="30" fillId="0" borderId="5" xfId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38" fontId="30" fillId="0" borderId="5" xfId="1" applyFont="1" applyFill="1" applyBorder="1" applyAlignment="1">
      <alignment horizontal="right" vertical="center"/>
    </xf>
    <xf numFmtId="9" fontId="30" fillId="3" borderId="29" xfId="59" applyFont="1" applyFill="1" applyBorder="1" applyAlignment="1">
      <alignment horizontal="right" vertical="center" wrapText="1" readingOrder="1"/>
    </xf>
    <xf numFmtId="0" fontId="30" fillId="0" borderId="29" xfId="0" applyFont="1" applyBorder="1" applyAlignment="1">
      <alignment horizontal="right" vertical="center"/>
    </xf>
    <xf numFmtId="38" fontId="30" fillId="0" borderId="6" xfId="1" applyFont="1" applyFill="1" applyBorder="1" applyAlignment="1">
      <alignment horizontal="right" vertical="center"/>
    </xf>
    <xf numFmtId="38" fontId="30" fillId="0" borderId="6" xfId="1" applyFont="1" applyFill="1" applyBorder="1" applyAlignment="1">
      <alignment horizontal="center" vertical="center"/>
    </xf>
    <xf numFmtId="3" fontId="30" fillId="3" borderId="35" xfId="0" applyNumberFormat="1" applyFont="1" applyFill="1" applyBorder="1" applyAlignment="1">
      <alignment horizontal="center" vertical="center" wrapText="1" readingOrder="1"/>
    </xf>
    <xf numFmtId="0" fontId="30" fillId="0" borderId="32" xfId="0" applyFont="1" applyBorder="1" applyAlignment="1">
      <alignment horizontal="right" vertical="center"/>
    </xf>
    <xf numFmtId="38" fontId="30" fillId="0" borderId="31" xfId="1" applyFont="1" applyFill="1" applyBorder="1" applyAlignment="1">
      <alignment horizontal="right" vertical="center"/>
    </xf>
    <xf numFmtId="38" fontId="30" fillId="0" borderId="31" xfId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 wrapText="1" readingOrder="1"/>
    </xf>
    <xf numFmtId="3" fontId="30" fillId="3" borderId="37" xfId="0" applyNumberFormat="1" applyFont="1" applyFill="1" applyBorder="1" applyAlignment="1">
      <alignment horizontal="center" vertical="center" wrapText="1" readingOrder="1"/>
    </xf>
    <xf numFmtId="0" fontId="30" fillId="0" borderId="31" xfId="0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right" vertical="center"/>
    </xf>
    <xf numFmtId="38" fontId="33" fillId="0" borderId="31" xfId="1" applyFont="1" applyFill="1" applyBorder="1" applyAlignment="1">
      <alignment horizontal="center" vertical="center"/>
    </xf>
    <xf numFmtId="14" fontId="30" fillId="0" borderId="31" xfId="0" applyNumberFormat="1" applyFont="1" applyBorder="1" applyAlignment="1">
      <alignment horizontal="center" vertical="center" readingOrder="1"/>
    </xf>
    <xf numFmtId="0" fontId="44" fillId="0" borderId="5" xfId="0" applyFont="1" applyBorder="1" applyAlignment="1">
      <alignment horizontal="right" vertical="center"/>
    </xf>
    <xf numFmtId="0" fontId="44" fillId="0" borderId="5" xfId="0" applyFont="1" applyBorder="1" applyAlignment="1">
      <alignment horizontal="center" vertical="center"/>
    </xf>
    <xf numFmtId="38" fontId="44" fillId="0" borderId="5" xfId="1" applyFont="1" applyFill="1" applyBorder="1" applyAlignment="1">
      <alignment horizontal="right" vertical="center"/>
    </xf>
    <xf numFmtId="38" fontId="44" fillId="0" borderId="5" xfId="1" applyFont="1" applyFill="1" applyBorder="1" applyAlignment="1">
      <alignment horizontal="center" vertical="center"/>
    </xf>
    <xf numFmtId="3" fontId="44" fillId="3" borderId="36" xfId="0" applyNumberFormat="1" applyFont="1" applyFill="1" applyBorder="1" applyAlignment="1">
      <alignment horizontal="center" vertical="center" wrapText="1" readingOrder="1"/>
    </xf>
    <xf numFmtId="0" fontId="33" fillId="0" borderId="6" xfId="0" applyFont="1" applyBorder="1" applyAlignment="1">
      <alignment horizontal="left" vertical="center"/>
    </xf>
    <xf numFmtId="3" fontId="30" fillId="3" borderId="37" xfId="0" applyNumberFormat="1" applyFont="1" applyFill="1" applyBorder="1" applyAlignment="1">
      <alignment horizontal="left" vertical="center" wrapText="1" readingOrder="1"/>
    </xf>
    <xf numFmtId="3" fontId="44" fillId="3" borderId="36" xfId="0" applyNumberFormat="1" applyFont="1" applyFill="1" applyBorder="1" applyAlignment="1">
      <alignment horizontal="left" vertical="center" wrapText="1" readingOrder="1"/>
    </xf>
    <xf numFmtId="38" fontId="30" fillId="0" borderId="5" xfId="1" applyFont="1" applyFill="1" applyBorder="1" applyAlignment="1">
      <alignment horizontal="left" vertical="center"/>
    </xf>
    <xf numFmtId="38" fontId="33" fillId="0" borderId="36" xfId="1" applyFont="1" applyFill="1" applyBorder="1" applyAlignment="1">
      <alignment horizontal="left" vertical="center"/>
    </xf>
    <xf numFmtId="9" fontId="41" fillId="3" borderId="8" xfId="59" applyFont="1" applyFill="1" applyBorder="1" applyAlignment="1">
      <alignment horizontal="right" vertical="center" wrapText="1" readingOrder="1"/>
    </xf>
    <xf numFmtId="3" fontId="41" fillId="3" borderId="8" xfId="0" applyNumberFormat="1" applyFont="1" applyFill="1" applyBorder="1" applyAlignment="1">
      <alignment horizontal="center" vertical="center" wrapText="1" readingOrder="1"/>
    </xf>
    <xf numFmtId="3" fontId="41" fillId="3" borderId="31" xfId="0" applyNumberFormat="1" applyFont="1" applyFill="1" applyBorder="1" applyAlignment="1">
      <alignment vertical="center" wrapText="1" readingOrder="1"/>
    </xf>
    <xf numFmtId="0" fontId="41" fillId="3" borderId="8" xfId="0" applyFont="1" applyFill="1" applyBorder="1" applyAlignment="1">
      <alignment horizontal="center" vertical="center" readingOrder="1"/>
    </xf>
    <xf numFmtId="0" fontId="41" fillId="3" borderId="8" xfId="0" applyFont="1" applyFill="1" applyBorder="1" applyAlignment="1">
      <alignment vertical="center" wrapText="1" readingOrder="1"/>
    </xf>
    <xf numFmtId="38" fontId="41" fillId="3" borderId="31" xfId="1" applyFont="1" applyFill="1" applyBorder="1" applyAlignment="1">
      <alignment horizontal="right" vertical="center" wrapText="1" readingOrder="1"/>
    </xf>
    <xf numFmtId="0" fontId="41" fillId="3" borderId="8" xfId="0" applyFont="1" applyFill="1" applyBorder="1" applyAlignment="1">
      <alignment horizontal="right" vertical="center" wrapText="1" readingOrder="1"/>
    </xf>
    <xf numFmtId="0" fontId="41" fillId="3" borderId="32" xfId="0" applyFont="1" applyFill="1" applyBorder="1" applyAlignment="1">
      <alignment horizontal="center" vertical="center" readingOrder="1"/>
    </xf>
    <xf numFmtId="0" fontId="41" fillId="3" borderId="31" xfId="0" applyFont="1" applyFill="1" applyBorder="1" applyAlignment="1">
      <alignment horizontal="center" vertical="center" wrapText="1" readingOrder="1"/>
    </xf>
    <xf numFmtId="0" fontId="30" fillId="3" borderId="6" xfId="0" applyFont="1" applyFill="1" applyBorder="1" applyAlignment="1">
      <alignment horizontal="left" vertical="center" wrapText="1" readingOrder="1"/>
    </xf>
    <xf numFmtId="3" fontId="41" fillId="3" borderId="5" xfId="0" applyNumberFormat="1" applyFont="1" applyFill="1" applyBorder="1" applyAlignment="1">
      <alignment horizontal="left" vertical="center" wrapText="1" readingOrder="1"/>
    </xf>
    <xf numFmtId="38" fontId="30" fillId="0" borderId="36" xfId="1" applyFont="1" applyFill="1" applyBorder="1" applyAlignment="1">
      <alignment horizontal="left" vertical="center"/>
    </xf>
    <xf numFmtId="0" fontId="41" fillId="3" borderId="6" xfId="0" applyFont="1" applyFill="1" applyBorder="1" applyAlignment="1">
      <alignment horizontal="left" vertical="center" readingOrder="1"/>
    </xf>
    <xf numFmtId="3" fontId="33" fillId="3" borderId="5" xfId="0" applyNumberFormat="1" applyFont="1" applyFill="1" applyBorder="1" applyAlignment="1">
      <alignment vertical="center" wrapText="1" readingOrder="1"/>
    </xf>
    <xf numFmtId="3" fontId="41" fillId="3" borderId="5" xfId="0" applyNumberFormat="1" applyFont="1" applyFill="1" applyBorder="1" applyAlignment="1">
      <alignment vertical="center" wrapText="1" readingOrder="1"/>
    </xf>
    <xf numFmtId="3" fontId="41" fillId="3" borderId="8" xfId="0" applyNumberFormat="1" applyFont="1" applyFill="1" applyBorder="1" applyAlignment="1">
      <alignment vertical="center" wrapText="1" readingOrder="1"/>
    </xf>
    <xf numFmtId="38" fontId="30" fillId="0" borderId="5" xfId="1" applyFont="1" applyFill="1" applyBorder="1" applyAlignment="1">
      <alignment vertical="center"/>
    </xf>
    <xf numFmtId="38" fontId="30" fillId="0" borderId="31" xfId="1" applyFont="1" applyFill="1" applyBorder="1" applyAlignment="1">
      <alignment vertical="center"/>
    </xf>
    <xf numFmtId="38" fontId="44" fillId="0" borderId="5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vertical="center" readingOrder="1"/>
    </xf>
    <xf numFmtId="0" fontId="29" fillId="2" borderId="4" xfId="0" applyFont="1" applyFill="1" applyBorder="1" applyAlignment="1">
      <alignment horizontal="center" vertical="center" readingOrder="1"/>
    </xf>
    <xf numFmtId="0" fontId="29" fillId="2" borderId="2" xfId="0" applyFont="1" applyFill="1" applyBorder="1" applyAlignment="1">
      <alignment horizontal="center" vertical="center" readingOrder="1"/>
    </xf>
    <xf numFmtId="0" fontId="29" fillId="2" borderId="1" xfId="0" applyFont="1" applyFill="1" applyBorder="1" applyAlignment="1">
      <alignment horizontal="center" vertical="center" wrapText="1" readingOrder="1"/>
    </xf>
    <xf numFmtId="0" fontId="29" fillId="2" borderId="4" xfId="0" applyFont="1" applyFill="1" applyBorder="1" applyAlignment="1">
      <alignment horizontal="center" vertical="center" wrapText="1" readingOrder="1"/>
    </xf>
    <xf numFmtId="0" fontId="29" fillId="2" borderId="2" xfId="0" applyFont="1" applyFill="1" applyBorder="1" applyAlignment="1">
      <alignment horizontal="center" vertical="center" wrapText="1" readingOrder="1"/>
    </xf>
    <xf numFmtId="0" fontId="29" fillId="2" borderId="25" xfId="0" applyFont="1" applyFill="1" applyBorder="1" applyAlignment="1">
      <alignment horizontal="center" vertical="center" wrapText="1" readingOrder="1"/>
    </xf>
    <xf numFmtId="0" fontId="29" fillId="2" borderId="26" xfId="0" applyFont="1" applyFill="1" applyBorder="1" applyAlignment="1">
      <alignment horizontal="center" vertical="center" wrapText="1" readingOrder="1"/>
    </xf>
    <xf numFmtId="0" fontId="29" fillId="2" borderId="27" xfId="0" applyFont="1" applyFill="1" applyBorder="1" applyAlignment="1">
      <alignment horizontal="center" vertical="center" wrapText="1" readingOrder="1"/>
    </xf>
    <xf numFmtId="0" fontId="29" fillId="2" borderId="3" xfId="0" applyFont="1" applyFill="1" applyBorder="1" applyAlignment="1">
      <alignment horizontal="center" vertical="center" wrapText="1" readingOrder="1"/>
    </xf>
    <xf numFmtId="0" fontId="29" fillId="2" borderId="28" xfId="0" applyFont="1" applyFill="1" applyBorder="1" applyAlignment="1">
      <alignment horizontal="center" vertical="center" readingOrder="1"/>
    </xf>
    <xf numFmtId="0" fontId="29" fillId="2" borderId="25" xfId="0" applyFont="1" applyFill="1" applyBorder="1" applyAlignment="1">
      <alignment horizontal="center" vertical="center" readingOrder="1"/>
    </xf>
    <xf numFmtId="0" fontId="29" fillId="2" borderId="26" xfId="0" applyFont="1" applyFill="1" applyBorder="1" applyAlignment="1">
      <alignment horizontal="center" vertical="center" readingOrder="1"/>
    </xf>
    <xf numFmtId="0" fontId="29" fillId="2" borderId="27" xfId="0" applyFont="1" applyFill="1" applyBorder="1" applyAlignment="1">
      <alignment horizontal="center" vertical="center" readingOrder="1"/>
    </xf>
    <xf numFmtId="0" fontId="29" fillId="2" borderId="19" xfId="0" applyFont="1" applyFill="1" applyBorder="1" applyAlignment="1">
      <alignment horizontal="center" vertical="center" readingOrder="1"/>
    </xf>
    <xf numFmtId="0" fontId="29" fillId="2" borderId="21" xfId="0" applyFont="1" applyFill="1" applyBorder="1" applyAlignment="1">
      <alignment horizontal="center" vertical="center" readingOrder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29" fillId="2" borderId="19" xfId="0" applyFont="1" applyFill="1" applyBorder="1" applyAlignment="1">
      <alignment horizontal="center" vertical="center" wrapText="1" readingOrder="1"/>
    </xf>
    <xf numFmtId="0" fontId="29" fillId="2" borderId="20" xfId="0" applyFont="1" applyFill="1" applyBorder="1" applyAlignment="1">
      <alignment horizontal="center" vertical="center" wrapText="1" readingOrder="1"/>
    </xf>
    <xf numFmtId="0" fontId="29" fillId="2" borderId="21" xfId="0" applyFont="1" applyFill="1" applyBorder="1" applyAlignment="1">
      <alignment horizontal="center" vertical="center" wrapText="1" readingOrder="1"/>
    </xf>
    <xf numFmtId="0" fontId="29" fillId="2" borderId="24" xfId="0" applyFont="1" applyFill="1" applyBorder="1" applyAlignment="1">
      <alignment horizontal="center" vertical="center" wrapText="1" readingOrder="1"/>
    </xf>
    <xf numFmtId="0" fontId="29" fillId="2" borderId="22" xfId="0" applyFont="1" applyFill="1" applyBorder="1" applyAlignment="1">
      <alignment horizontal="center" vertical="center" readingOrder="1"/>
    </xf>
    <xf numFmtId="0" fontId="29" fillId="2" borderId="23" xfId="0" applyFont="1" applyFill="1" applyBorder="1" applyAlignment="1">
      <alignment horizontal="center" vertical="center" readingOrder="1"/>
    </xf>
    <xf numFmtId="0" fontId="29" fillId="2" borderId="22" xfId="0" applyFont="1" applyFill="1" applyBorder="1" applyAlignment="1">
      <alignment horizontal="center" vertical="center" wrapText="1" readingOrder="1"/>
    </xf>
    <xf numFmtId="0" fontId="29" fillId="2" borderId="23" xfId="0" applyFont="1" applyFill="1" applyBorder="1" applyAlignment="1">
      <alignment horizontal="center" vertical="center" wrapText="1" readingOrder="1"/>
    </xf>
  </cellXfs>
  <cellStyles count="3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" xfId="59" builtinId="5"/>
    <cellStyle name="パーセント 2" xfId="29" xr:uid="{00000000-0005-0000-0000-00001C000000}"/>
    <cellStyle name="パーセント 2 2" xfId="30" xr:uid="{00000000-0005-0000-0000-00001D000000}"/>
    <cellStyle name="パーセント 2 3" xfId="343" xr:uid="{C71AEA85-C861-4375-8535-F823E029733F}"/>
    <cellStyle name="パーセント 3" xfId="31" xr:uid="{00000000-0005-0000-0000-00001E000000}"/>
    <cellStyle name="パーセント 3 10" xfId="112" xr:uid="{310B9006-CD48-4C64-BCFD-AA38D022D31A}"/>
    <cellStyle name="パーセント 3 2" xfId="60" xr:uid="{7EC0F575-8D18-418E-AE1C-3B38E1D9F6BB}"/>
    <cellStyle name="パーセント 3 2 2" xfId="80" xr:uid="{C53446C6-0435-4719-BB9E-9880731DB7ED}"/>
    <cellStyle name="パーセント 3 2 2 2" xfId="108" xr:uid="{50C64354-FF80-4A66-9C9A-7048DF283EDE}"/>
    <cellStyle name="パーセント 3 2 2 2 2" xfId="220" xr:uid="{8A02E1D3-E0A0-4C17-88CD-787D8E88808A}"/>
    <cellStyle name="パーセント 3 2 2 2 3" xfId="304" xr:uid="{93131BBC-C723-4091-AA83-3BA35C308AF1}"/>
    <cellStyle name="パーセント 3 2 2 2 4" xfId="164" xr:uid="{A73E8567-BCAA-4B88-BDE6-F80C2DB314AC}"/>
    <cellStyle name="パーセント 3 2 2 3" xfId="248" xr:uid="{C510C86F-5928-4D7B-935C-903E2F2C9067}"/>
    <cellStyle name="パーセント 3 2 2 3 2" xfId="332" xr:uid="{4A3B1AAD-85CE-4104-BE7B-D262B448D88F}"/>
    <cellStyle name="パーセント 3 2 2 4" xfId="192" xr:uid="{A5DCFD6C-46EA-448A-A3A0-7D026B6FE856}"/>
    <cellStyle name="パーセント 3 2 2 5" xfId="276" xr:uid="{F8E15E2F-E046-4439-9178-76F136DFA0B2}"/>
    <cellStyle name="パーセント 3 2 2 6" xfId="136" xr:uid="{0F6F9E5F-9F08-43FE-A2B7-020AE9B8EC43}"/>
    <cellStyle name="パーセント 3 2 3" xfId="68" xr:uid="{74DF5CCA-0EC1-41F2-9871-AED66667AA4B}"/>
    <cellStyle name="パーセント 3 2 3 2" xfId="96" xr:uid="{A72D4668-32A1-4D37-B104-198622BF30E2}"/>
    <cellStyle name="パーセント 3 2 3 2 2" xfId="208" xr:uid="{40E12849-5278-448E-9ECE-C91BA0070FF8}"/>
    <cellStyle name="パーセント 3 2 3 2 3" xfId="292" xr:uid="{C7007057-3600-43B3-A474-42D52F3DC0D1}"/>
    <cellStyle name="パーセント 3 2 3 2 4" xfId="152" xr:uid="{31488B90-D422-4EB8-940F-4DD6251A9474}"/>
    <cellStyle name="パーセント 3 2 3 3" xfId="236" xr:uid="{574EA7A3-4884-4924-BADA-8FBCB185A11F}"/>
    <cellStyle name="パーセント 3 2 3 3 2" xfId="320" xr:uid="{60239B60-934D-457B-90DA-2D3AE249B3AA}"/>
    <cellStyle name="パーセント 3 2 3 4" xfId="180" xr:uid="{D525AB01-EDC2-4711-AFA4-1526B63B1C2D}"/>
    <cellStyle name="パーセント 3 2 3 5" xfId="264" xr:uid="{2CB357D0-2A52-4B36-9CF8-B7918EBF4013}"/>
    <cellStyle name="パーセント 3 2 3 6" xfId="124" xr:uid="{AEEF3584-7554-4B64-94AD-EA291FEC427D}"/>
    <cellStyle name="パーセント 3 2 4" xfId="88" xr:uid="{8118A0A3-3E87-414A-B65F-90BC81684612}"/>
    <cellStyle name="パーセント 3 2 4 2" xfId="200" xr:uid="{66BCC618-2460-4885-9608-CE16EB64C960}"/>
    <cellStyle name="パーセント 3 2 4 3" xfId="284" xr:uid="{5BC6ED9A-7D92-4986-8317-4719705C19DF}"/>
    <cellStyle name="パーセント 3 2 4 4" xfId="144" xr:uid="{3C3D65AA-629E-4F8B-8713-B918EBFCBE25}"/>
    <cellStyle name="パーセント 3 2 5" xfId="228" xr:uid="{B1AF73AC-EB8D-405B-A73E-B56D58FE4A5C}"/>
    <cellStyle name="パーセント 3 2 5 2" xfId="312" xr:uid="{254D884C-E1B8-459A-A4B6-8632884759B0}"/>
    <cellStyle name="パーセント 3 2 6" xfId="172" xr:uid="{FD464895-C928-4958-97F9-2BD00A18D109}"/>
    <cellStyle name="パーセント 3 2 7" xfId="256" xr:uid="{DC61F3DD-2DE4-4D1E-AFCC-B8AAE5A37773}"/>
    <cellStyle name="パーセント 3 2 8" xfId="116" xr:uid="{3183A045-56DD-4F65-B37D-55387EC34841}"/>
    <cellStyle name="パーセント 3 3" xfId="76" xr:uid="{C34CC759-C4F3-431C-9DBB-0B7774CE9D69}"/>
    <cellStyle name="パーセント 3 3 2" xfId="104" xr:uid="{6DD609B2-8694-4CAF-A798-61E04F861C6F}"/>
    <cellStyle name="パーセント 3 3 2 2" xfId="216" xr:uid="{683856FB-51D0-44D4-AD94-9D28F6D34AF9}"/>
    <cellStyle name="パーセント 3 3 2 3" xfId="300" xr:uid="{BC6C89FB-D3E5-42FA-913C-A8A994E926BD}"/>
    <cellStyle name="パーセント 3 3 2 4" xfId="160" xr:uid="{2969FBD6-8BF8-441D-B671-B1EFA964669F}"/>
    <cellStyle name="パーセント 3 3 3" xfId="244" xr:uid="{883452C0-0DB3-4B5F-8F7E-ED121A680BB4}"/>
    <cellStyle name="パーセント 3 3 3 2" xfId="328" xr:uid="{774601AC-AAA3-4AE4-93B4-A19B30D2596F}"/>
    <cellStyle name="パーセント 3 3 4" xfId="188" xr:uid="{20D8C551-8571-4483-9DBC-F79242DDF23E}"/>
    <cellStyle name="パーセント 3 3 5" xfId="272" xr:uid="{30022C72-ABC7-4245-985F-1A24017AC6FE}"/>
    <cellStyle name="パーセント 3 3 6" xfId="132" xr:uid="{E6B75D86-98A2-432C-8E6B-34D894FC6D33}"/>
    <cellStyle name="パーセント 3 4" xfId="72" xr:uid="{3BA2FDB2-5F40-44ED-A1A4-C354E8782967}"/>
    <cellStyle name="パーセント 3 4 2" xfId="100" xr:uid="{0FFC1681-CDDA-45E2-B52D-E28783C4F2DF}"/>
    <cellStyle name="パーセント 3 4 2 2" xfId="212" xr:uid="{C0383BF1-4437-4A11-850D-0C6095F6876D}"/>
    <cellStyle name="パーセント 3 4 2 3" xfId="296" xr:uid="{74857089-392F-47B8-A400-CC43D7EDB052}"/>
    <cellStyle name="パーセント 3 4 2 4" xfId="156" xr:uid="{584CFC49-3CFB-49AF-A827-D3FD9904C76C}"/>
    <cellStyle name="パーセント 3 4 3" xfId="240" xr:uid="{90F2136C-CF1C-46CC-8CFC-113840A89D97}"/>
    <cellStyle name="パーセント 3 4 3 2" xfId="324" xr:uid="{7A52CF0D-3C61-4A1E-9DAA-9AFB5A8980EB}"/>
    <cellStyle name="パーセント 3 4 4" xfId="184" xr:uid="{993A3459-38BB-452B-8175-CB39C68B5F90}"/>
    <cellStyle name="パーセント 3 4 5" xfId="268" xr:uid="{D6F9EC70-F638-4CB9-BE27-03C2B9369AE8}"/>
    <cellStyle name="パーセント 3 4 6" xfId="128" xr:uid="{A246223A-E33A-49D6-8864-251A107A6F4E}"/>
    <cellStyle name="パーセント 3 5" xfId="64" xr:uid="{C48BFF74-C8D6-4DBC-8F0D-7E4DE3D942CA}"/>
    <cellStyle name="パーセント 3 5 2" xfId="92" xr:uid="{21F9F0D0-7D06-4C8D-8CFD-3C78F0726552}"/>
    <cellStyle name="パーセント 3 5 2 2" xfId="204" xr:uid="{3816239A-A802-4940-AEC7-E2DE7392DA3C}"/>
    <cellStyle name="パーセント 3 5 2 3" xfId="288" xr:uid="{8A54F654-FC76-4FA6-BB7B-52BBDB49D4C8}"/>
    <cellStyle name="パーセント 3 5 2 4" xfId="148" xr:uid="{48572444-0639-424E-9BCF-675DEC4E83B9}"/>
    <cellStyle name="パーセント 3 5 3" xfId="232" xr:uid="{08A89C14-4C27-400A-923F-00DF07E848B2}"/>
    <cellStyle name="パーセント 3 5 3 2" xfId="316" xr:uid="{5B9D9F3D-873E-4FE6-B0CD-1579DABFB8D5}"/>
    <cellStyle name="パーセント 3 5 4" xfId="176" xr:uid="{54379034-7A00-4C84-8C36-09629E39D425}"/>
    <cellStyle name="パーセント 3 5 5" xfId="260" xr:uid="{F4092B11-58E7-470A-87CC-CA178D7797E8}"/>
    <cellStyle name="パーセント 3 5 6" xfId="120" xr:uid="{0F708791-8006-4013-95B1-AB6D72C9B23A}"/>
    <cellStyle name="パーセント 3 6" xfId="84" xr:uid="{AC1F08CC-529B-46D2-9287-E4C07DCEFD94}"/>
    <cellStyle name="パーセント 3 6 2" xfId="196" xr:uid="{6501B1D8-66BC-45C1-BA04-F51A4C425CCF}"/>
    <cellStyle name="パーセント 3 6 3" xfId="280" xr:uid="{CD735C8B-2581-4568-9CE9-309C9D7C71D3}"/>
    <cellStyle name="パーセント 3 6 4" xfId="140" xr:uid="{840D6820-2D05-4EFA-9C52-FFC81B4EF1F8}"/>
    <cellStyle name="パーセント 3 7" xfId="224" xr:uid="{FD0B8520-74BA-457B-8D57-BA27472C5EF7}"/>
    <cellStyle name="パーセント 3 7 2" xfId="308" xr:uid="{48445B1F-305F-47AB-ABD1-C6C883165EB7}"/>
    <cellStyle name="パーセント 3 8" xfId="168" xr:uid="{8EE84694-50AF-4BD1-BF5F-E42B944C4F14}"/>
    <cellStyle name="パーセント 3 9" xfId="252" xr:uid="{6AC41D6F-0313-4B3E-8453-68D05D6737AC}"/>
    <cellStyle name="ハイパーリンク 2" xfId="32" xr:uid="{00000000-0005-0000-0000-00001F000000}"/>
    <cellStyle name="ハイパーリンク 2 2" xfId="342" xr:uid="{5761CCED-3366-4A0C-B00B-D9F580FAE2E3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1" builtinId="6"/>
    <cellStyle name="桁区切り 2" xfId="38" xr:uid="{00000000-0005-0000-0000-000026000000}"/>
    <cellStyle name="桁区切り 2 2" xfId="39" xr:uid="{00000000-0005-0000-0000-000027000000}"/>
    <cellStyle name="桁区切り 2 3" xfId="339" xr:uid="{D60DC5F5-3777-404B-8440-AFA78CCD0F61}"/>
    <cellStyle name="桁区切り 3" xfId="40" xr:uid="{00000000-0005-0000-0000-000028000000}"/>
    <cellStyle name="桁区切り 3 2" xfId="341" xr:uid="{3205D5BA-E10C-44CD-A687-31657E08A070}"/>
    <cellStyle name="桁区切り 4" xfId="41" xr:uid="{00000000-0005-0000-0000-000029000000}"/>
    <cellStyle name="桁区切り 4 10" xfId="113" xr:uid="{85608782-362A-4BCA-A2DF-A1B06540BB23}"/>
    <cellStyle name="桁区切り 4 2" xfId="61" xr:uid="{E5440349-4834-461E-A23A-6E250CE3D17F}"/>
    <cellStyle name="桁区切り 4 2 2" xfId="81" xr:uid="{0D5C36D9-6B01-4BCF-A4CF-D1AE5EB837A8}"/>
    <cellStyle name="桁区切り 4 2 2 2" xfId="109" xr:uid="{C2512266-E941-464D-9C83-1E22EA2D832E}"/>
    <cellStyle name="桁区切り 4 2 2 2 2" xfId="221" xr:uid="{666114CE-5E9E-4317-870A-EDBD5359DFC4}"/>
    <cellStyle name="桁区切り 4 2 2 2 3" xfId="305" xr:uid="{6ECF8888-BE1A-4275-A647-D2CF9B34E6E9}"/>
    <cellStyle name="桁区切り 4 2 2 2 4" xfId="165" xr:uid="{01561BFC-221B-4C10-A202-1A19CD6D0E68}"/>
    <cellStyle name="桁区切り 4 2 2 3" xfId="249" xr:uid="{DAC91B89-F8F4-4BA8-B826-D91594581F9B}"/>
    <cellStyle name="桁区切り 4 2 2 3 2" xfId="333" xr:uid="{1EBA976E-11DE-4A45-BAA2-B4A221A2ADCF}"/>
    <cellStyle name="桁区切り 4 2 2 4" xfId="193" xr:uid="{C7EF7D4B-1005-4E8B-92D3-4A2A95CCCF52}"/>
    <cellStyle name="桁区切り 4 2 2 5" xfId="277" xr:uid="{2492879E-153C-4019-A37F-108F2ECF85DE}"/>
    <cellStyle name="桁区切り 4 2 2 6" xfId="137" xr:uid="{739AF64F-10C2-4E5D-9957-AE4A4C6F00D9}"/>
    <cellStyle name="桁区切り 4 2 3" xfId="69" xr:uid="{9D3EDCEC-C569-48AA-B3D5-E46F37133309}"/>
    <cellStyle name="桁区切り 4 2 3 2" xfId="97" xr:uid="{88B9BE68-992A-4C3D-B0F9-C8F136E8AC21}"/>
    <cellStyle name="桁区切り 4 2 3 2 2" xfId="209" xr:uid="{A4970686-A4BE-4CCC-ACC4-04DDFF8E2766}"/>
    <cellStyle name="桁区切り 4 2 3 2 3" xfId="293" xr:uid="{2CCC6C00-28D7-4D75-8D29-0507DCE1997F}"/>
    <cellStyle name="桁区切り 4 2 3 2 4" xfId="153" xr:uid="{B9EB691F-B052-44B8-B6E2-1B771667401B}"/>
    <cellStyle name="桁区切り 4 2 3 3" xfId="237" xr:uid="{66540B2E-7CB3-4020-B7BA-84AB9A133CA7}"/>
    <cellStyle name="桁区切り 4 2 3 3 2" xfId="321" xr:uid="{05FD539D-40DC-4FA8-B97C-CB18F5453AF6}"/>
    <cellStyle name="桁区切り 4 2 3 4" xfId="181" xr:uid="{1A83C8E5-131A-4FAC-9722-407AF41D341D}"/>
    <cellStyle name="桁区切り 4 2 3 5" xfId="265" xr:uid="{F16009CE-03B8-45B7-893F-582F93ACAF08}"/>
    <cellStyle name="桁区切り 4 2 3 6" xfId="125" xr:uid="{55F70B63-CCC9-4EAA-9AA2-8A390585F0ED}"/>
    <cellStyle name="桁区切り 4 2 4" xfId="89" xr:uid="{CED8418C-B41F-4682-A1F5-43B64E56BCB5}"/>
    <cellStyle name="桁区切り 4 2 4 2" xfId="201" xr:uid="{B6F45C53-19CA-4815-AFF1-62DD3F0E6084}"/>
    <cellStyle name="桁区切り 4 2 4 3" xfId="285" xr:uid="{15A3DCDA-F74E-4541-9976-D2392FF4B2CB}"/>
    <cellStyle name="桁区切り 4 2 4 4" xfId="145" xr:uid="{B3F6D9D8-71E4-4296-9D27-1AA4015F84E6}"/>
    <cellStyle name="桁区切り 4 2 5" xfId="229" xr:uid="{79D38311-491C-41DA-86E6-BC893893DEAD}"/>
    <cellStyle name="桁区切り 4 2 5 2" xfId="313" xr:uid="{E15B8DB2-34A7-4C3A-A8F0-73E38A5D63F0}"/>
    <cellStyle name="桁区切り 4 2 6" xfId="173" xr:uid="{444B3F18-BB89-4992-9AC6-0C8DC7148B2A}"/>
    <cellStyle name="桁区切り 4 2 7" xfId="257" xr:uid="{3CA9B9DD-BA8B-441D-AC12-F3F7A5E0D1E1}"/>
    <cellStyle name="桁区切り 4 2 8" xfId="117" xr:uid="{B3083B66-27B2-4AC1-81E3-69478BC1D1AA}"/>
    <cellStyle name="桁区切り 4 3" xfId="77" xr:uid="{D7087987-CFB6-43A0-8965-0482E8715A97}"/>
    <cellStyle name="桁区切り 4 3 2" xfId="105" xr:uid="{3AC9D12A-79E4-42BC-BF85-BFDE912F6D1F}"/>
    <cellStyle name="桁区切り 4 3 2 2" xfId="217" xr:uid="{1B61EBCD-CEE4-4084-A95F-09DD8D8817DC}"/>
    <cellStyle name="桁区切り 4 3 2 3" xfId="301" xr:uid="{C2AD035C-09BC-457E-BD2B-1E23D5C1D8E3}"/>
    <cellStyle name="桁区切り 4 3 2 4" xfId="161" xr:uid="{57F414C1-41C0-44DE-85B3-AA7E9B73FC5D}"/>
    <cellStyle name="桁区切り 4 3 3" xfId="245" xr:uid="{EFB63F22-B78A-440E-8DBC-4DFE21CE5C67}"/>
    <cellStyle name="桁区切り 4 3 3 2" xfId="329" xr:uid="{60942DF8-21FB-4F24-B89A-170A5250B307}"/>
    <cellStyle name="桁区切り 4 3 4" xfId="189" xr:uid="{19E12730-2FCC-493F-9E9F-3656E787E84D}"/>
    <cellStyle name="桁区切り 4 3 5" xfId="273" xr:uid="{0DD43FE9-4FC2-452B-ADA2-556D741967FB}"/>
    <cellStyle name="桁区切り 4 3 6" xfId="133" xr:uid="{45AB99AB-4CA0-4DB8-B5B2-70D3676EFA65}"/>
    <cellStyle name="桁区切り 4 4" xfId="73" xr:uid="{0EB2BF56-D3A5-4048-BA8B-ED5A240BFB9A}"/>
    <cellStyle name="桁区切り 4 4 2" xfId="101" xr:uid="{DC1E22E7-8257-4B62-9487-13AC0E2F3C26}"/>
    <cellStyle name="桁区切り 4 4 2 2" xfId="213" xr:uid="{324CAFF6-6178-40D5-A87A-6D582B12DB9D}"/>
    <cellStyle name="桁区切り 4 4 2 3" xfId="297" xr:uid="{4F70873A-E03B-465C-8FBD-67FA16FBD380}"/>
    <cellStyle name="桁区切り 4 4 2 4" xfId="157" xr:uid="{8AC0F2D4-AC1F-4C81-9968-43DB5D5D9917}"/>
    <cellStyle name="桁区切り 4 4 3" xfId="241" xr:uid="{7C35D0D9-B594-4D1E-B103-E2132EEDA0DE}"/>
    <cellStyle name="桁区切り 4 4 3 2" xfId="325" xr:uid="{D6BDFE50-8E15-4532-B46B-5D3A00423D0B}"/>
    <cellStyle name="桁区切り 4 4 4" xfId="185" xr:uid="{4AA9A74A-145A-430D-A027-CECF70AF8139}"/>
    <cellStyle name="桁区切り 4 4 5" xfId="269" xr:uid="{97B94A0D-9CED-46D2-90FE-530143C344E6}"/>
    <cellStyle name="桁区切り 4 4 6" xfId="129" xr:uid="{6B86693E-6980-4B69-A89F-DEFEBBF74481}"/>
    <cellStyle name="桁区切り 4 5" xfId="65" xr:uid="{D36E9718-550A-40FA-9F31-23E4C388111E}"/>
    <cellStyle name="桁区切り 4 5 2" xfId="93" xr:uid="{B88AD3D8-ADAA-4DE5-BE00-4BCAA853E488}"/>
    <cellStyle name="桁区切り 4 5 2 2" xfId="205" xr:uid="{77655CA1-7C76-44C2-B13F-C07943272308}"/>
    <cellStyle name="桁区切り 4 5 2 3" xfId="289" xr:uid="{C2EF82F7-0957-4291-8783-48795671575A}"/>
    <cellStyle name="桁区切り 4 5 2 4" xfId="149" xr:uid="{BDB9592F-EBA0-4C16-AA84-8CA266940D3A}"/>
    <cellStyle name="桁区切り 4 5 3" xfId="233" xr:uid="{ABC8D083-90F9-4D8E-A601-7CD9B0673E2C}"/>
    <cellStyle name="桁区切り 4 5 3 2" xfId="317" xr:uid="{A0C15C75-36E4-443A-912B-5E54940D5C55}"/>
    <cellStyle name="桁区切り 4 5 4" xfId="177" xr:uid="{59E0ED98-DE2B-4721-9F8A-54FF826D771C}"/>
    <cellStyle name="桁区切り 4 5 5" xfId="261" xr:uid="{176CF0EC-E1ED-4E1B-B749-169011ACCB19}"/>
    <cellStyle name="桁区切り 4 5 6" xfId="121" xr:uid="{DB4FD51F-DEC8-4071-864D-D083379C539A}"/>
    <cellStyle name="桁区切り 4 6" xfId="85" xr:uid="{3E3331F4-F66B-4A30-818B-D7FF9E1F0912}"/>
    <cellStyle name="桁区切り 4 6 2" xfId="197" xr:uid="{F8D20586-0BE8-4E14-938C-8B8BE94483F1}"/>
    <cellStyle name="桁区切り 4 6 3" xfId="281" xr:uid="{DD434E37-1740-44AA-9C20-D4B16A7F9EE0}"/>
    <cellStyle name="桁区切り 4 6 4" xfId="141" xr:uid="{F6822B25-9AB5-4CC3-93CB-6FECEF4AAE81}"/>
    <cellStyle name="桁区切り 4 7" xfId="225" xr:uid="{7658669A-24D3-4DA0-8D3B-EE78873BCDFA}"/>
    <cellStyle name="桁区切り 4 7 2" xfId="309" xr:uid="{6C593C36-132C-4306-B662-7C0F6F021A3F}"/>
    <cellStyle name="桁区切り 4 8" xfId="169" xr:uid="{7E27BDBF-5114-4E4D-A415-33B1C54DFA74}"/>
    <cellStyle name="桁区切り 4 9" xfId="253" xr:uid="{E25B6103-502F-4AE7-877E-6C39E48CC9CD}"/>
    <cellStyle name="桁区切り 5" xfId="337" xr:uid="{2D178435-A18E-4A13-B8F6-6A7349120866}"/>
    <cellStyle name="見出し 1 2" xfId="42" xr:uid="{00000000-0005-0000-0000-00002A000000}"/>
    <cellStyle name="見出し 2 2" xfId="43" xr:uid="{00000000-0005-0000-0000-00002B000000}"/>
    <cellStyle name="見出し 3 2" xfId="44" xr:uid="{00000000-0005-0000-0000-00002C000000}"/>
    <cellStyle name="見出し 4 2" xfId="45" xr:uid="{00000000-0005-0000-0000-00002D000000}"/>
    <cellStyle name="集計 2" xfId="46" xr:uid="{00000000-0005-0000-0000-00002E000000}"/>
    <cellStyle name="出力 2" xfId="47" xr:uid="{00000000-0005-0000-0000-00002F000000}"/>
    <cellStyle name="説明文 2" xfId="48" xr:uid="{00000000-0005-0000-0000-000030000000}"/>
    <cellStyle name="入力 2" xfId="49" xr:uid="{00000000-0005-0000-0000-000031000000}"/>
    <cellStyle name="標準" xfId="0" builtinId="0"/>
    <cellStyle name="標準 2" xfId="50" xr:uid="{00000000-0005-0000-0000-000033000000}"/>
    <cellStyle name="標準 2 2" xfId="51" xr:uid="{00000000-0005-0000-0000-000034000000}"/>
    <cellStyle name="標準 2 3" xfId="338" xr:uid="{C77322C4-62F7-43D9-B311-0BC30E5FD1D5}"/>
    <cellStyle name="標準 3" xfId="52" xr:uid="{00000000-0005-0000-0000-000035000000}"/>
    <cellStyle name="標準 3 2" xfId="340" xr:uid="{E47C0A8A-6241-49A6-8895-16C9764E3A46}"/>
    <cellStyle name="標準 4" xfId="53" xr:uid="{00000000-0005-0000-0000-000036000000}"/>
    <cellStyle name="標準 5" xfId="54" xr:uid="{00000000-0005-0000-0000-000037000000}"/>
    <cellStyle name="標準 6" xfId="55" xr:uid="{00000000-0005-0000-0000-000038000000}"/>
    <cellStyle name="標準 6 10" xfId="114" xr:uid="{22D4E3DA-CC13-4AC5-887A-8E9E22F6C871}"/>
    <cellStyle name="標準 6 2" xfId="62" xr:uid="{3A4BB9C4-BB5F-460A-A0A8-59A6DAEF4067}"/>
    <cellStyle name="標準 6 2 2" xfId="82" xr:uid="{7B5BAA13-C62D-43C6-9B93-B578F897D836}"/>
    <cellStyle name="標準 6 2 2 2" xfId="110" xr:uid="{CBBA9693-AF82-46B8-8FC0-C973580F4705}"/>
    <cellStyle name="標準 6 2 2 2 2" xfId="222" xr:uid="{0F5F7075-2BBE-49A2-8963-517D498583E1}"/>
    <cellStyle name="標準 6 2 2 2 3" xfId="306" xr:uid="{CDAA3163-62B4-4CED-B040-E273416499DC}"/>
    <cellStyle name="標準 6 2 2 2 4" xfId="166" xr:uid="{896B1D95-086D-418F-8F54-CECC98EA1C38}"/>
    <cellStyle name="標準 6 2 2 3" xfId="250" xr:uid="{9A4A06D9-E96D-4DF7-A4CA-60E809A10F1F}"/>
    <cellStyle name="標準 6 2 2 3 2" xfId="334" xr:uid="{AC6C7689-9137-41CC-82B4-3704209C84A4}"/>
    <cellStyle name="標準 6 2 2 4" xfId="194" xr:uid="{4522A64E-07B2-4A31-94FF-4E17BE42826F}"/>
    <cellStyle name="標準 6 2 2 5" xfId="278" xr:uid="{013B5DAB-FB02-4D1E-A78F-E2DB78EF33B9}"/>
    <cellStyle name="標準 6 2 2 6" xfId="138" xr:uid="{25C3C2B9-7F4B-4B2F-B822-E8F3E70F04E4}"/>
    <cellStyle name="標準 6 2 3" xfId="70" xr:uid="{E5FD8F61-B52F-4997-B6C8-85A14F17A58D}"/>
    <cellStyle name="標準 6 2 3 2" xfId="98" xr:uid="{1CE4813A-6F9C-43EF-AC85-A898B1CC21ED}"/>
    <cellStyle name="標準 6 2 3 2 2" xfId="210" xr:uid="{4D8842BA-C3A4-4E98-993D-C18B2D7723EE}"/>
    <cellStyle name="標準 6 2 3 2 3" xfId="294" xr:uid="{348FCC85-8AD1-4F2A-AE33-03CAC4E4D275}"/>
    <cellStyle name="標準 6 2 3 2 4" xfId="154" xr:uid="{B040E7DF-2243-4855-9F4A-D0A491C21CF2}"/>
    <cellStyle name="標準 6 2 3 3" xfId="238" xr:uid="{0E97E68B-758B-4CD6-BD28-226D079EC1B7}"/>
    <cellStyle name="標準 6 2 3 3 2" xfId="322" xr:uid="{58C541BD-0ADA-42D5-8776-92B95164EAC4}"/>
    <cellStyle name="標準 6 2 3 4" xfId="182" xr:uid="{4E0AD2DA-EAD1-4BBA-B32B-F756B8188798}"/>
    <cellStyle name="標準 6 2 3 5" xfId="266" xr:uid="{527152A7-96D3-4C51-B181-9116BBA7C2A4}"/>
    <cellStyle name="標準 6 2 3 6" xfId="126" xr:uid="{639943C5-EF72-4481-8BC8-F5F3BDABA13F}"/>
    <cellStyle name="標準 6 2 4" xfId="90" xr:uid="{A13E6BEF-504A-405A-97AD-E964ED339D5A}"/>
    <cellStyle name="標準 6 2 4 2" xfId="202" xr:uid="{281C10C5-0102-4E39-BE21-158A9EABC89C}"/>
    <cellStyle name="標準 6 2 4 3" xfId="286" xr:uid="{AC8897CF-4B26-4CBB-BDD2-03051A16C690}"/>
    <cellStyle name="標準 6 2 4 4" xfId="146" xr:uid="{741A20D2-C412-4DBB-8BD6-8E7030B9EB34}"/>
    <cellStyle name="標準 6 2 5" xfId="230" xr:uid="{ED8EC71B-2478-4F93-9344-479A6A7262AF}"/>
    <cellStyle name="標準 6 2 5 2" xfId="314" xr:uid="{233766AB-37F8-47EC-923D-1D81B839E761}"/>
    <cellStyle name="標準 6 2 6" xfId="174" xr:uid="{AF5B896C-9C3E-4BD8-82A2-AA2531712C52}"/>
    <cellStyle name="標準 6 2 7" xfId="258" xr:uid="{9FA3CF98-F968-491D-921F-3DDFD855F11F}"/>
    <cellStyle name="標準 6 2 8" xfId="118" xr:uid="{22C19718-A471-4DE1-8623-DC77AAE30807}"/>
    <cellStyle name="標準 6 3" xfId="78" xr:uid="{5C75E026-2F24-4DE3-ACC6-47F0ABF4A253}"/>
    <cellStyle name="標準 6 3 2" xfId="106" xr:uid="{D06F1747-BC55-4211-A32A-54505A1D4E9A}"/>
    <cellStyle name="標準 6 3 2 2" xfId="218" xr:uid="{A6D95832-391C-4A5F-B5AE-18599096B83E}"/>
    <cellStyle name="標準 6 3 2 3" xfId="302" xr:uid="{15E1FD28-681F-4E0B-8B90-C88DE99FD8DF}"/>
    <cellStyle name="標準 6 3 2 4" xfId="162" xr:uid="{A0D912C5-BF5C-452A-BD24-E803C6164CA8}"/>
    <cellStyle name="標準 6 3 3" xfId="246" xr:uid="{337B050A-CDB1-4AFC-AD4D-339F0C0C45D6}"/>
    <cellStyle name="標準 6 3 3 2" xfId="330" xr:uid="{FE9A5A9C-98E6-408E-84DB-5FD3859E00DE}"/>
    <cellStyle name="標準 6 3 4" xfId="190" xr:uid="{2DAF4882-6E5C-44BE-9C80-74E32DC0FFDF}"/>
    <cellStyle name="標準 6 3 5" xfId="274" xr:uid="{864FB693-4666-49F2-BAA3-73C880961286}"/>
    <cellStyle name="標準 6 3 6" xfId="134" xr:uid="{DC5ECF66-2C09-4A36-8D9D-70D856644F02}"/>
    <cellStyle name="標準 6 4" xfId="74" xr:uid="{50FE723B-EA64-49CD-9C4B-5B9D76500D19}"/>
    <cellStyle name="標準 6 4 2" xfId="102" xr:uid="{6328144D-96AC-409D-B660-173818833BF8}"/>
    <cellStyle name="標準 6 4 2 2" xfId="214" xr:uid="{52B06A9C-A26C-4682-BFA9-6558C4EE349E}"/>
    <cellStyle name="標準 6 4 2 3" xfId="298" xr:uid="{5E3798B9-1A3B-4DA1-9339-E42EFB1EEBF7}"/>
    <cellStyle name="標準 6 4 2 4" xfId="158" xr:uid="{0F8620A3-C6DD-49A9-A5AE-4BED060F749E}"/>
    <cellStyle name="標準 6 4 3" xfId="242" xr:uid="{FC901FA3-052A-4DF4-9254-55F96C5B1703}"/>
    <cellStyle name="標準 6 4 3 2" xfId="326" xr:uid="{5A73C9D9-3020-4FE6-AE9C-437CEBEF85BA}"/>
    <cellStyle name="標準 6 4 4" xfId="186" xr:uid="{A17619CD-F77C-4764-8F45-80DFD0E883B5}"/>
    <cellStyle name="標準 6 4 5" xfId="270" xr:uid="{664172BD-5AEE-44D6-A300-764905CC5404}"/>
    <cellStyle name="標準 6 4 6" xfId="130" xr:uid="{744601AB-E8EF-4AC6-8F77-47FAE507FD42}"/>
    <cellStyle name="標準 6 5" xfId="66" xr:uid="{38D5484C-8BE9-402C-8AD6-6896C051DBEA}"/>
    <cellStyle name="標準 6 5 2" xfId="94" xr:uid="{7C0BD602-B347-4291-8BFB-83C32090A660}"/>
    <cellStyle name="標準 6 5 2 2" xfId="206" xr:uid="{E728A01B-7713-4FA6-BC71-044B196AD998}"/>
    <cellStyle name="標準 6 5 2 3" xfId="290" xr:uid="{413C94AE-DA16-4507-9D98-BB2315C14C8A}"/>
    <cellStyle name="標準 6 5 2 4" xfId="150" xr:uid="{0CF91E88-9020-4600-BCEF-A0F33F171C93}"/>
    <cellStyle name="標準 6 5 3" xfId="234" xr:uid="{0C4F4762-B49E-4EEA-BEA0-B1F8D84940EF}"/>
    <cellStyle name="標準 6 5 3 2" xfId="318" xr:uid="{03B6B177-5A96-48A4-A732-5549F4C92A76}"/>
    <cellStyle name="標準 6 5 4" xfId="178" xr:uid="{1CE8CAD6-E098-4DE4-AC1F-4E55E313B959}"/>
    <cellStyle name="標準 6 5 5" xfId="262" xr:uid="{6219B38D-3CD1-4CD8-88A1-0F0816A88ABB}"/>
    <cellStyle name="標準 6 5 6" xfId="122" xr:uid="{7717295A-28AF-47A0-8838-1CCA21EAA654}"/>
    <cellStyle name="標準 6 6" xfId="86" xr:uid="{9F179E4A-1646-42BC-950D-34AD174B7B89}"/>
    <cellStyle name="標準 6 6 2" xfId="198" xr:uid="{849F8F86-4667-460F-A7BE-C53465C52A94}"/>
    <cellStyle name="標準 6 6 3" xfId="282" xr:uid="{25515FC0-4B84-48BF-85CB-7BF4131A823C}"/>
    <cellStyle name="標準 6 6 4" xfId="142" xr:uid="{A7D69703-F36E-48C1-B5D7-B01376F4BB00}"/>
    <cellStyle name="標準 6 7" xfId="226" xr:uid="{8FAD36FA-F75E-4A98-A504-85843436DF3A}"/>
    <cellStyle name="標準 6 7 2" xfId="310" xr:uid="{F79F8976-87CD-489D-8FD1-00B2FC8C7E72}"/>
    <cellStyle name="標準 6 8" xfId="170" xr:uid="{BDF7F871-C495-4546-8E55-D78DD321877F}"/>
    <cellStyle name="標準 6 9" xfId="254" xr:uid="{15D53D26-EAE5-4921-8BC8-FBF5C8A86A0E}"/>
    <cellStyle name="標準 7" xfId="56" xr:uid="{00000000-0005-0000-0000-000039000000}"/>
    <cellStyle name="標準 8" xfId="57" xr:uid="{00000000-0005-0000-0000-00003A000000}"/>
    <cellStyle name="標準 8 10" xfId="115" xr:uid="{D474DF5D-FE5A-43A1-AD14-0CE5C64DC84B}"/>
    <cellStyle name="標準 8 2" xfId="63" xr:uid="{CAF40166-B366-44A1-8F91-EC7E52E66171}"/>
    <cellStyle name="標準 8 2 2" xfId="83" xr:uid="{F6DC2073-1333-4B6D-98F3-87111B252B8D}"/>
    <cellStyle name="標準 8 2 2 2" xfId="111" xr:uid="{B4D90990-3015-4481-80CC-0B92A9B24797}"/>
    <cellStyle name="標準 8 2 2 2 2" xfId="223" xr:uid="{E1713A58-B0B3-4C10-9FF8-5C4738DB6A61}"/>
    <cellStyle name="標準 8 2 2 2 3" xfId="307" xr:uid="{5DAC78CA-7A54-46CF-B119-67EAD29097C5}"/>
    <cellStyle name="標準 8 2 2 2 4" xfId="167" xr:uid="{0F93AD34-DE79-4EC8-AF2F-F64CCEFD5831}"/>
    <cellStyle name="標準 8 2 2 3" xfId="251" xr:uid="{1F13DB6B-C877-4423-B4E3-49B9B1F261D6}"/>
    <cellStyle name="標準 8 2 2 3 2" xfId="335" xr:uid="{719C518E-6845-4C34-BBEC-7C1BCC3139F5}"/>
    <cellStyle name="標準 8 2 2 4" xfId="195" xr:uid="{D4D56B6D-D0CF-4899-856A-8FA0675DF112}"/>
    <cellStyle name="標準 8 2 2 5" xfId="279" xr:uid="{10C2D4E0-10B2-4FB6-A797-03D93B5C6FB7}"/>
    <cellStyle name="標準 8 2 2 6" xfId="139" xr:uid="{C62A32E4-3B79-43C1-B5D3-A370F1386A4D}"/>
    <cellStyle name="標準 8 2 3" xfId="71" xr:uid="{910F2007-72AF-4375-A363-ED831AD4BD5D}"/>
    <cellStyle name="標準 8 2 3 2" xfId="99" xr:uid="{8CA35599-6AD0-4030-B556-7A39F8D7F6AD}"/>
    <cellStyle name="標準 8 2 3 2 2" xfId="211" xr:uid="{71CC2BD7-965C-4F54-87BE-9B35C25457EB}"/>
    <cellStyle name="標準 8 2 3 2 3" xfId="295" xr:uid="{2F745823-D505-4D08-B619-C7DC490795CA}"/>
    <cellStyle name="標準 8 2 3 2 4" xfId="155" xr:uid="{4BD9626B-BC95-44D6-9566-D898CC95FA6C}"/>
    <cellStyle name="標準 8 2 3 3" xfId="239" xr:uid="{0891D9D8-168E-4A2B-9A68-5ACF50633206}"/>
    <cellStyle name="標準 8 2 3 3 2" xfId="323" xr:uid="{02B6689E-BFBA-45BA-8775-0537C30DE95D}"/>
    <cellStyle name="標準 8 2 3 4" xfId="183" xr:uid="{CA89470E-2C0A-4AD1-B872-6EBE9E047EDC}"/>
    <cellStyle name="標準 8 2 3 5" xfId="267" xr:uid="{6172F17B-965D-4B8A-943F-3CC75D3F114E}"/>
    <cellStyle name="標準 8 2 3 6" xfId="127" xr:uid="{D3A1E14D-329D-4221-BED7-F3B0D194C47E}"/>
    <cellStyle name="標準 8 2 4" xfId="91" xr:uid="{8AD8A57A-F7D6-427A-B4AB-C818C96A4B16}"/>
    <cellStyle name="標準 8 2 4 2" xfId="203" xr:uid="{B198A4A0-4B17-4261-8462-D33AC86024C2}"/>
    <cellStyle name="標準 8 2 4 3" xfId="287" xr:uid="{5164F468-95D0-4FD4-9A75-BAF221E31628}"/>
    <cellStyle name="標準 8 2 4 4" xfId="147" xr:uid="{9E6ADD50-C8A1-41A6-A957-D4A11DA7DBCE}"/>
    <cellStyle name="標準 8 2 5" xfId="231" xr:uid="{4EFA3052-11A6-4972-A79A-1B39D8A48C39}"/>
    <cellStyle name="標準 8 2 5 2" xfId="315" xr:uid="{817DCF50-281C-4200-B59A-48F1A4F5ABEA}"/>
    <cellStyle name="標準 8 2 6" xfId="175" xr:uid="{7153A02C-B7EE-4157-9103-D1AC3E6F424E}"/>
    <cellStyle name="標準 8 2 7" xfId="259" xr:uid="{B3E204F4-256D-42E2-967B-191F21E5E689}"/>
    <cellStyle name="標準 8 2 8" xfId="119" xr:uid="{FEDACA37-9842-452E-9143-657DD899816F}"/>
    <cellStyle name="標準 8 3" xfId="79" xr:uid="{25255558-AD7D-4E05-9A2F-6BE75BAC462A}"/>
    <cellStyle name="標準 8 3 2" xfId="107" xr:uid="{0A6F2200-799C-4714-8318-A948BDE83377}"/>
    <cellStyle name="標準 8 3 2 2" xfId="219" xr:uid="{FE99020D-4E0E-4893-B0FD-678E5AC68D1A}"/>
    <cellStyle name="標準 8 3 2 3" xfId="303" xr:uid="{5E315E33-F1CD-4272-BA1B-94A1F4204D09}"/>
    <cellStyle name="標準 8 3 2 4" xfId="163" xr:uid="{7711BE37-83A8-44E6-9A50-13FF12FD26C3}"/>
    <cellStyle name="標準 8 3 3" xfId="247" xr:uid="{07C6CE15-FE0E-431A-8305-3A7B0CD94B60}"/>
    <cellStyle name="標準 8 3 3 2" xfId="331" xr:uid="{59C00C81-6A43-4D56-9BF0-D964F8244BB4}"/>
    <cellStyle name="標準 8 3 4" xfId="191" xr:uid="{B09FC42A-5E01-4022-913D-0CAEDC56D549}"/>
    <cellStyle name="標準 8 3 5" xfId="275" xr:uid="{61BB882D-546C-4CBB-B086-7D67E7FDB2BE}"/>
    <cellStyle name="標準 8 3 6" xfId="135" xr:uid="{A155D8BA-2222-4F84-BF60-8CC934025D06}"/>
    <cellStyle name="標準 8 4" xfId="75" xr:uid="{5464F3DA-D02A-4A54-B254-8CA18B391D9D}"/>
    <cellStyle name="標準 8 4 2" xfId="103" xr:uid="{2A3BBA4A-530C-416D-8600-25138DD3CF25}"/>
    <cellStyle name="標準 8 4 2 2" xfId="215" xr:uid="{57B37441-9A50-433C-9C34-588B0C1E9CA1}"/>
    <cellStyle name="標準 8 4 2 3" xfId="299" xr:uid="{35106DF5-6132-41C6-B651-8B322C725CA6}"/>
    <cellStyle name="標準 8 4 2 4" xfId="159" xr:uid="{D29EC3E1-566B-43AE-9758-26B83D2B9B49}"/>
    <cellStyle name="標準 8 4 3" xfId="243" xr:uid="{31B082A9-F559-4FC4-8D25-DA9692B659F3}"/>
    <cellStyle name="標準 8 4 3 2" xfId="327" xr:uid="{A02E2BCD-F1AA-4FB2-9BCA-D8A0094F991C}"/>
    <cellStyle name="標準 8 4 4" xfId="187" xr:uid="{BFF46555-679D-489A-9FC2-8CCFD73EAE22}"/>
    <cellStyle name="標準 8 4 5" xfId="271" xr:uid="{CFCDDCED-1620-480B-9CDB-4E224BC054BC}"/>
    <cellStyle name="標準 8 4 6" xfId="131" xr:uid="{8CA2D7A9-8F51-41DD-8096-C21BB8572349}"/>
    <cellStyle name="標準 8 5" xfId="67" xr:uid="{7ADD9B02-62AB-423E-AD60-491782B13F54}"/>
    <cellStyle name="標準 8 5 2" xfId="95" xr:uid="{6A71BA6F-397A-4D28-AA68-8ED0C868933D}"/>
    <cellStyle name="標準 8 5 2 2" xfId="207" xr:uid="{1341A240-B749-447F-89AB-A55ED7792748}"/>
    <cellStyle name="標準 8 5 2 3" xfId="291" xr:uid="{314B7D11-EE06-472E-87E5-7C8775FBCA50}"/>
    <cellStyle name="標準 8 5 2 4" xfId="151" xr:uid="{85616F8F-E4BD-4928-87D9-76786777AE7A}"/>
    <cellStyle name="標準 8 5 3" xfId="235" xr:uid="{8CC0295F-EDFC-4798-8777-5ACB0886D61F}"/>
    <cellStyle name="標準 8 5 3 2" xfId="319" xr:uid="{88159EC4-685B-47CB-9EF9-E685104CD2A6}"/>
    <cellStyle name="標準 8 5 4" xfId="179" xr:uid="{F20226B3-461B-44E3-B340-D61B823A58DE}"/>
    <cellStyle name="標準 8 5 5" xfId="263" xr:uid="{1E0BEDFF-4F08-41FB-A631-CDA8A12C1822}"/>
    <cellStyle name="標準 8 5 6" xfId="123" xr:uid="{E607BE88-D6B4-4031-A7F4-7B3EDC53AD3F}"/>
    <cellStyle name="標準 8 6" xfId="87" xr:uid="{DAB9BB9A-6D50-4881-B16F-1C6427715D67}"/>
    <cellStyle name="標準 8 6 2" xfId="199" xr:uid="{6A149651-A7D5-418B-9A9A-4B2438C64BBA}"/>
    <cellStyle name="標準 8 6 3" xfId="283" xr:uid="{01541D2A-3B8E-4EAB-B3B8-C3D9565C9F2D}"/>
    <cellStyle name="標準 8 6 4" xfId="143" xr:uid="{647C90BF-38C6-4FCF-A53F-81E45031F586}"/>
    <cellStyle name="標準 8 7" xfId="227" xr:uid="{B1277443-A80A-4AFE-9603-7544E155E3DD}"/>
    <cellStyle name="標準 8 7 2" xfId="311" xr:uid="{85CABF1E-8068-4D3D-84FC-D67BD42EB0C0}"/>
    <cellStyle name="標準 8 8" xfId="171" xr:uid="{28BEF989-1BF1-432C-8C3B-229422CD2058}"/>
    <cellStyle name="標準 8 9" xfId="255" xr:uid="{DCA7D5F6-0DEC-4F6E-9C02-9C2F915B3F04}"/>
    <cellStyle name="標準 9" xfId="336" xr:uid="{4DA5836F-6202-4062-8121-8623A26B5556}"/>
    <cellStyle name="良い 2" xfId="58" xr:uid="{00000000-0005-0000-0000-00003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19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318"/>
  <sheetViews>
    <sheetView showGridLines="0" tabSelected="1" zoomScale="85" zoomScaleNormal="85" workbookViewId="0">
      <pane xSplit="5" ySplit="5" topLeftCell="F6" activePane="bottomRight" state="frozen"/>
      <selection pane="topRight" activeCell="E1" sqref="E1"/>
      <selection pane="bottomLeft" activeCell="A4" sqref="A4"/>
      <selection pane="bottomRight"/>
    </sheetView>
  </sheetViews>
  <sheetFormatPr defaultColWidth="9" defaultRowHeight="15.75" x14ac:dyDescent="0.25"/>
  <cols>
    <col min="1" max="1" width="4.875" style="2" customWidth="1"/>
    <col min="2" max="2" width="33.5" style="5" bestFit="1" customWidth="1"/>
    <col min="3" max="3" width="9.625" style="5" customWidth="1"/>
    <col min="4" max="4" width="9.125" style="5" customWidth="1"/>
    <col min="5" max="5" width="28.875" style="5" customWidth="1"/>
    <col min="6" max="6" width="10" style="12" bestFit="1" customWidth="1"/>
    <col min="7" max="7" width="8.625" style="12" customWidth="1"/>
    <col min="8" max="8" width="13.125" style="12" customWidth="1"/>
    <col min="9" max="10" width="7.625" style="5" customWidth="1"/>
    <col min="11" max="11" width="12.625" style="5" customWidth="1"/>
    <col min="12" max="12" width="8.25" style="5" bestFit="1" customWidth="1"/>
    <col min="13" max="13" width="7.625" style="5" customWidth="1"/>
    <col min="14" max="14" width="17.875" style="12" customWidth="1"/>
    <col min="15" max="15" width="17.625" style="5" customWidth="1"/>
    <col min="16" max="16" width="18.625" style="5" customWidth="1"/>
    <col min="17" max="17" width="8.625" style="12" bestFit="1" customWidth="1"/>
    <col min="18" max="18" width="6.75" style="12" customWidth="1"/>
    <col min="19" max="21" width="5.625" style="5" customWidth="1"/>
    <col min="22" max="22" width="50.625" style="5" customWidth="1"/>
    <col min="23" max="24" width="12.625" style="12" customWidth="1"/>
    <col min="25" max="25" width="3" style="5" customWidth="1"/>
    <col min="26" max="26" width="12.125" style="5" bestFit="1" customWidth="1"/>
    <col min="27" max="27" width="26.75" style="18" customWidth="1"/>
    <col min="28" max="28" width="9" style="2"/>
    <col min="29" max="29" width="9" style="57"/>
    <col min="30" max="16384" width="9" style="2"/>
  </cols>
  <sheetData>
    <row r="1" spans="2:30" x14ac:dyDescent="0.25">
      <c r="B1" s="1" t="s">
        <v>21</v>
      </c>
      <c r="C1" s="1"/>
      <c r="D1" s="13" t="s">
        <v>489</v>
      </c>
      <c r="E1" s="1"/>
      <c r="F1" s="3"/>
      <c r="G1" s="3"/>
      <c r="H1" s="3"/>
      <c r="I1" s="1"/>
      <c r="J1" s="1"/>
      <c r="K1" s="1"/>
      <c r="L1" s="35" t="s">
        <v>38</v>
      </c>
      <c r="M1" s="35"/>
      <c r="N1" s="36"/>
      <c r="O1" s="37" t="s">
        <v>37</v>
      </c>
      <c r="P1" s="31"/>
      <c r="Q1" s="32"/>
      <c r="R1" s="31"/>
      <c r="S1" s="37" t="s">
        <v>42</v>
      </c>
      <c r="T1" s="31"/>
      <c r="U1" s="31"/>
      <c r="V1" s="31"/>
      <c r="W1" s="32"/>
      <c r="X1" s="32"/>
      <c r="Y1" s="1"/>
      <c r="Z1" s="1"/>
    </row>
    <row r="2" spans="2:30" x14ac:dyDescent="0.25">
      <c r="B2" s="166" t="s">
        <v>1</v>
      </c>
      <c r="C2" s="166" t="s">
        <v>16</v>
      </c>
      <c r="D2" s="169" t="s">
        <v>2</v>
      </c>
      <c r="E2" s="166" t="s">
        <v>3</v>
      </c>
      <c r="F2" s="177" t="s">
        <v>20</v>
      </c>
      <c r="G2" s="178"/>
      <c r="H2" s="179"/>
      <c r="I2" s="172" t="s">
        <v>4</v>
      </c>
      <c r="J2" s="173"/>
      <c r="K2" s="173"/>
      <c r="L2" s="174"/>
      <c r="M2" s="184" t="s">
        <v>5</v>
      </c>
      <c r="N2" s="185"/>
      <c r="O2" s="185"/>
      <c r="P2" s="185"/>
      <c r="Q2" s="185"/>
      <c r="R2" s="185"/>
      <c r="S2" s="185"/>
      <c r="T2" s="185"/>
      <c r="U2" s="186"/>
      <c r="V2" s="169" t="s">
        <v>13</v>
      </c>
      <c r="W2" s="169" t="s">
        <v>9</v>
      </c>
      <c r="X2" s="169" t="s">
        <v>10</v>
      </c>
      <c r="Y2" s="4"/>
      <c r="Z2" s="182" t="s">
        <v>11</v>
      </c>
      <c r="AA2" s="183" t="s">
        <v>12</v>
      </c>
    </row>
    <row r="3" spans="2:30" ht="15" customHeight="1" x14ac:dyDescent="0.25">
      <c r="B3" s="167"/>
      <c r="C3" s="167"/>
      <c r="D3" s="170"/>
      <c r="E3" s="167"/>
      <c r="F3" s="166" t="s">
        <v>18</v>
      </c>
      <c r="G3" s="180" t="s">
        <v>19</v>
      </c>
      <c r="H3" s="181"/>
      <c r="I3" s="175" t="s">
        <v>23</v>
      </c>
      <c r="J3" s="175" t="s">
        <v>24</v>
      </c>
      <c r="K3" s="175" t="s">
        <v>25</v>
      </c>
      <c r="L3" s="175" t="s">
        <v>41</v>
      </c>
      <c r="M3" s="184" t="s">
        <v>26</v>
      </c>
      <c r="N3" s="180" t="s">
        <v>6</v>
      </c>
      <c r="O3" s="173" t="s">
        <v>43</v>
      </c>
      <c r="P3" s="173"/>
      <c r="Q3" s="185" t="s">
        <v>7</v>
      </c>
      <c r="R3" s="186"/>
      <c r="S3" s="175" t="s">
        <v>14</v>
      </c>
      <c r="T3" s="175"/>
      <c r="U3" s="175"/>
      <c r="V3" s="170"/>
      <c r="W3" s="170"/>
      <c r="X3" s="170"/>
      <c r="Y3" s="4"/>
      <c r="Z3" s="182"/>
      <c r="AA3" s="183"/>
    </row>
    <row r="4" spans="2:30" x14ac:dyDescent="0.25">
      <c r="B4" s="167"/>
      <c r="C4" s="167"/>
      <c r="D4" s="170"/>
      <c r="E4" s="167"/>
      <c r="F4" s="167"/>
      <c r="G4" s="33"/>
      <c r="H4" s="169" t="s">
        <v>40</v>
      </c>
      <c r="I4" s="174"/>
      <c r="J4" s="175"/>
      <c r="K4" s="175"/>
      <c r="L4" s="175"/>
      <c r="M4" s="190"/>
      <c r="N4" s="188"/>
      <c r="O4" s="29" t="s">
        <v>33</v>
      </c>
      <c r="P4" s="27" t="s">
        <v>34</v>
      </c>
      <c r="Q4" s="185" t="s">
        <v>15</v>
      </c>
      <c r="R4" s="169" t="s">
        <v>8</v>
      </c>
      <c r="S4" s="169">
        <v>1</v>
      </c>
      <c r="T4" s="169">
        <v>2</v>
      </c>
      <c r="U4" s="169">
        <v>3</v>
      </c>
      <c r="V4" s="170"/>
      <c r="W4" s="170"/>
      <c r="X4" s="170"/>
      <c r="Y4" s="4"/>
      <c r="Z4" s="182"/>
      <c r="AA4" s="183"/>
    </row>
    <row r="5" spans="2:30" x14ac:dyDescent="0.25">
      <c r="B5" s="168"/>
      <c r="C5" s="176"/>
      <c r="D5" s="171"/>
      <c r="E5" s="168"/>
      <c r="F5" s="168"/>
      <c r="G5" s="34"/>
      <c r="H5" s="168"/>
      <c r="I5" s="174"/>
      <c r="J5" s="175"/>
      <c r="K5" s="175"/>
      <c r="L5" s="175"/>
      <c r="M5" s="191"/>
      <c r="N5" s="189"/>
      <c r="O5" s="30" t="s">
        <v>35</v>
      </c>
      <c r="P5" s="28" t="s">
        <v>39</v>
      </c>
      <c r="Q5" s="187"/>
      <c r="R5" s="171"/>
      <c r="S5" s="171"/>
      <c r="T5" s="171"/>
      <c r="U5" s="171"/>
      <c r="V5" s="171"/>
      <c r="W5" s="170"/>
      <c r="X5" s="170"/>
      <c r="Y5" s="4"/>
      <c r="Z5" s="182"/>
      <c r="AA5" s="183"/>
    </row>
    <row r="6" spans="2:30" s="5" customFormat="1" x14ac:dyDescent="0.25">
      <c r="B6" s="14" t="s">
        <v>44</v>
      </c>
      <c r="C6" s="50" t="str">
        <f>D6&amp;"-"&amp;IF(A6="v2",9,0)&amp;REPT("0",2-LEN(AC6))&amp;AC6</f>
        <v>1484-001</v>
      </c>
      <c r="D6" s="38">
        <v>1484</v>
      </c>
      <c r="E6" s="39" t="s">
        <v>51</v>
      </c>
      <c r="F6" s="20" t="s">
        <v>67</v>
      </c>
      <c r="G6" s="20" t="s">
        <v>68</v>
      </c>
      <c r="H6" s="20" t="s">
        <v>69</v>
      </c>
      <c r="I6" s="40">
        <v>3</v>
      </c>
      <c r="J6" s="40">
        <v>15</v>
      </c>
      <c r="K6" s="41">
        <v>10</v>
      </c>
      <c r="L6" s="42">
        <v>0.8</v>
      </c>
      <c r="M6" s="43">
        <v>1</v>
      </c>
      <c r="N6" s="20" t="s">
        <v>61</v>
      </c>
      <c r="O6" s="44">
        <v>200000</v>
      </c>
      <c r="P6" s="53" t="s">
        <v>0</v>
      </c>
      <c r="Q6" s="17" t="s">
        <v>0</v>
      </c>
      <c r="R6" s="17" t="s">
        <v>0</v>
      </c>
      <c r="S6" s="17" t="s">
        <v>62</v>
      </c>
      <c r="T6" s="17" t="s">
        <v>63</v>
      </c>
      <c r="U6" s="17" t="s">
        <v>64</v>
      </c>
      <c r="V6" s="45" t="s">
        <v>0</v>
      </c>
      <c r="W6" s="46">
        <v>46113</v>
      </c>
      <c r="X6" s="46">
        <v>46477</v>
      </c>
      <c r="Y6" s="11"/>
      <c r="Z6" s="47">
        <v>46099</v>
      </c>
      <c r="AA6" s="48" t="s">
        <v>71</v>
      </c>
      <c r="AC6" s="57">
        <f>COUNTIF(D$6:D6,D6)</f>
        <v>1</v>
      </c>
      <c r="AD6" s="5" t="str">
        <f>REPT("0",4-LEN(AC6))&amp;AC6</f>
        <v>0001</v>
      </c>
    </row>
    <row r="7" spans="2:30" s="5" customFormat="1" x14ac:dyDescent="0.25">
      <c r="B7" s="15" t="s">
        <v>44</v>
      </c>
      <c r="C7" s="50" t="str">
        <f t="shared" ref="C7:C70" si="0">D7&amp;"-"&amp;IF(A7="v2",9,0)&amp;REPT("0",2-LEN(AC7))&amp;AC7</f>
        <v>1493-001</v>
      </c>
      <c r="D7" s="38">
        <v>1493</v>
      </c>
      <c r="E7" s="39" t="s">
        <v>52</v>
      </c>
      <c r="F7" s="20" t="s">
        <v>67</v>
      </c>
      <c r="G7" s="20" t="s">
        <v>68</v>
      </c>
      <c r="H7" s="20" t="s">
        <v>69</v>
      </c>
      <c r="I7" s="40">
        <v>3</v>
      </c>
      <c r="J7" s="40">
        <v>15</v>
      </c>
      <c r="K7" s="41">
        <v>10</v>
      </c>
      <c r="L7" s="42">
        <v>0.8</v>
      </c>
      <c r="M7" s="43">
        <v>1</v>
      </c>
      <c r="N7" s="20" t="s">
        <v>61</v>
      </c>
      <c r="O7" s="44">
        <v>200000</v>
      </c>
      <c r="P7" s="53" t="s">
        <v>0</v>
      </c>
      <c r="Q7" s="17" t="s">
        <v>0</v>
      </c>
      <c r="R7" s="17" t="s">
        <v>0</v>
      </c>
      <c r="S7" s="17" t="s">
        <v>62</v>
      </c>
      <c r="T7" s="17" t="s">
        <v>63</v>
      </c>
      <c r="U7" s="17" t="s">
        <v>64</v>
      </c>
      <c r="V7" s="45" t="s">
        <v>0</v>
      </c>
      <c r="W7" s="46">
        <v>46113</v>
      </c>
      <c r="X7" s="46">
        <v>46477</v>
      </c>
      <c r="Y7" s="11"/>
      <c r="Z7" s="47">
        <v>46099</v>
      </c>
      <c r="AA7" s="48" t="s">
        <v>71</v>
      </c>
      <c r="AC7" s="57">
        <f>COUNTIF(D$6:D7,D7)</f>
        <v>1</v>
      </c>
    </row>
    <row r="8" spans="2:30" s="5" customFormat="1" x14ac:dyDescent="0.25">
      <c r="B8" s="15" t="s">
        <v>44</v>
      </c>
      <c r="C8" s="50" t="str">
        <f t="shared" si="0"/>
        <v>1494-001</v>
      </c>
      <c r="D8" s="38">
        <v>1494</v>
      </c>
      <c r="E8" s="39" t="s">
        <v>53</v>
      </c>
      <c r="F8" s="20" t="s">
        <v>67</v>
      </c>
      <c r="G8" s="20" t="s">
        <v>68</v>
      </c>
      <c r="H8" s="20" t="s">
        <v>69</v>
      </c>
      <c r="I8" s="40">
        <v>3</v>
      </c>
      <c r="J8" s="40">
        <v>10</v>
      </c>
      <c r="K8" s="41">
        <v>10</v>
      </c>
      <c r="L8" s="42">
        <v>0.8</v>
      </c>
      <c r="M8" s="43">
        <v>1</v>
      </c>
      <c r="N8" s="20" t="s">
        <v>61</v>
      </c>
      <c r="O8" s="44">
        <v>200000</v>
      </c>
      <c r="P8" s="53" t="s">
        <v>0</v>
      </c>
      <c r="Q8" s="17" t="s">
        <v>0</v>
      </c>
      <c r="R8" s="17" t="s">
        <v>0</v>
      </c>
      <c r="S8" s="17" t="s">
        <v>62</v>
      </c>
      <c r="T8" s="17" t="s">
        <v>63</v>
      </c>
      <c r="U8" s="17" t="s">
        <v>64</v>
      </c>
      <c r="V8" s="45" t="s">
        <v>0</v>
      </c>
      <c r="W8" s="46">
        <v>46113</v>
      </c>
      <c r="X8" s="46">
        <v>46477</v>
      </c>
      <c r="Y8" s="11"/>
      <c r="Z8" s="47">
        <v>46099</v>
      </c>
      <c r="AA8" s="48" t="s">
        <v>71</v>
      </c>
      <c r="AC8" s="57">
        <f>COUNTIF(D$6:D8,D8)</f>
        <v>1</v>
      </c>
    </row>
    <row r="9" spans="2:30" s="5" customFormat="1" x14ac:dyDescent="0.25">
      <c r="B9" s="15" t="s">
        <v>44</v>
      </c>
      <c r="C9" s="50" t="str">
        <f t="shared" si="0"/>
        <v>1498-001</v>
      </c>
      <c r="D9" s="38">
        <v>1498</v>
      </c>
      <c r="E9" s="39" t="s">
        <v>54</v>
      </c>
      <c r="F9" s="20" t="s">
        <v>67</v>
      </c>
      <c r="G9" s="20" t="s">
        <v>68</v>
      </c>
      <c r="H9" s="20" t="s">
        <v>69</v>
      </c>
      <c r="I9" s="40">
        <v>3</v>
      </c>
      <c r="J9" s="40">
        <v>15</v>
      </c>
      <c r="K9" s="41">
        <v>10</v>
      </c>
      <c r="L9" s="42">
        <v>0.8</v>
      </c>
      <c r="M9" s="43">
        <v>1</v>
      </c>
      <c r="N9" s="20" t="s">
        <v>61</v>
      </c>
      <c r="O9" s="44">
        <v>200000</v>
      </c>
      <c r="P9" s="53" t="s">
        <v>0</v>
      </c>
      <c r="Q9" s="17" t="s">
        <v>0</v>
      </c>
      <c r="R9" s="17" t="s">
        <v>0</v>
      </c>
      <c r="S9" s="17" t="s">
        <v>62</v>
      </c>
      <c r="T9" s="17" t="s">
        <v>63</v>
      </c>
      <c r="U9" s="17" t="s">
        <v>64</v>
      </c>
      <c r="V9" s="45" t="s">
        <v>0</v>
      </c>
      <c r="W9" s="46">
        <v>46113</v>
      </c>
      <c r="X9" s="46">
        <v>46477</v>
      </c>
      <c r="Y9" s="11"/>
      <c r="Z9" s="47">
        <v>46099</v>
      </c>
      <c r="AA9" s="48" t="s">
        <v>71</v>
      </c>
      <c r="AC9" s="57">
        <f>COUNTIF(D$6:D9,D9)</f>
        <v>1</v>
      </c>
    </row>
    <row r="10" spans="2:30" s="5" customFormat="1" x14ac:dyDescent="0.25">
      <c r="B10" s="15" t="s">
        <v>44</v>
      </c>
      <c r="C10" s="50" t="str">
        <f t="shared" si="0"/>
        <v>295A-001</v>
      </c>
      <c r="D10" s="38" t="s">
        <v>45</v>
      </c>
      <c r="E10" s="39" t="s">
        <v>55</v>
      </c>
      <c r="F10" s="20" t="s">
        <v>67</v>
      </c>
      <c r="G10" s="20" t="s">
        <v>68</v>
      </c>
      <c r="H10" s="20" t="s">
        <v>69</v>
      </c>
      <c r="I10" s="40">
        <v>3</v>
      </c>
      <c r="J10" s="40">
        <v>50</v>
      </c>
      <c r="K10" s="41">
        <v>10</v>
      </c>
      <c r="L10" s="42">
        <v>0.8</v>
      </c>
      <c r="M10" s="43">
        <v>1</v>
      </c>
      <c r="N10" s="20" t="s">
        <v>61</v>
      </c>
      <c r="O10" s="44">
        <v>200000</v>
      </c>
      <c r="P10" s="53" t="s">
        <v>0</v>
      </c>
      <c r="Q10" s="17" t="s">
        <v>0</v>
      </c>
      <c r="R10" s="17" t="s">
        <v>0</v>
      </c>
      <c r="S10" s="17" t="s">
        <v>62</v>
      </c>
      <c r="T10" s="17" t="s">
        <v>63</v>
      </c>
      <c r="U10" s="17" t="s">
        <v>64</v>
      </c>
      <c r="V10" s="45" t="s">
        <v>0</v>
      </c>
      <c r="W10" s="46">
        <v>46113</v>
      </c>
      <c r="X10" s="46">
        <v>46477</v>
      </c>
      <c r="Y10" s="11"/>
      <c r="Z10" s="47">
        <v>46099</v>
      </c>
      <c r="AA10" s="48" t="s">
        <v>71</v>
      </c>
      <c r="AC10" s="57">
        <f>COUNTIF(D$6:D10,D10)</f>
        <v>1</v>
      </c>
    </row>
    <row r="11" spans="2:30" s="5" customFormat="1" x14ac:dyDescent="0.25">
      <c r="B11" s="15" t="s">
        <v>44</v>
      </c>
      <c r="C11" s="50" t="str">
        <f t="shared" si="0"/>
        <v>492A-001</v>
      </c>
      <c r="D11" s="38" t="s">
        <v>46</v>
      </c>
      <c r="E11" s="39" t="s">
        <v>56</v>
      </c>
      <c r="F11" s="20" t="s">
        <v>67</v>
      </c>
      <c r="G11" s="20" t="s">
        <v>68</v>
      </c>
      <c r="H11" s="20" t="s">
        <v>69</v>
      </c>
      <c r="I11" s="40">
        <v>3</v>
      </c>
      <c r="J11" s="40">
        <v>10</v>
      </c>
      <c r="K11" s="41">
        <v>10</v>
      </c>
      <c r="L11" s="42">
        <v>0.8</v>
      </c>
      <c r="M11" s="43">
        <v>1</v>
      </c>
      <c r="N11" s="20" t="s">
        <v>61</v>
      </c>
      <c r="O11" s="44">
        <v>200000</v>
      </c>
      <c r="P11" s="53" t="s">
        <v>0</v>
      </c>
      <c r="Q11" s="17" t="s">
        <v>0</v>
      </c>
      <c r="R11" s="17" t="s">
        <v>0</v>
      </c>
      <c r="S11" s="17" t="s">
        <v>62</v>
      </c>
      <c r="T11" s="17" t="s">
        <v>63</v>
      </c>
      <c r="U11" s="17" t="s">
        <v>64</v>
      </c>
      <c r="V11" s="45" t="s">
        <v>0</v>
      </c>
      <c r="W11" s="46">
        <v>46113</v>
      </c>
      <c r="X11" s="46">
        <v>46477</v>
      </c>
      <c r="Y11" s="11"/>
      <c r="Z11" s="47">
        <v>46099</v>
      </c>
      <c r="AA11" s="48" t="s">
        <v>71</v>
      </c>
      <c r="AC11" s="57">
        <f>COUNTIF(D$6:D11,D11)</f>
        <v>1</v>
      </c>
    </row>
    <row r="12" spans="2:30" s="5" customFormat="1" x14ac:dyDescent="0.25">
      <c r="B12" s="15" t="s">
        <v>44</v>
      </c>
      <c r="C12" s="50" t="str">
        <f t="shared" si="0"/>
        <v>493A-001</v>
      </c>
      <c r="D12" s="38" t="s">
        <v>47</v>
      </c>
      <c r="E12" s="39" t="s">
        <v>57</v>
      </c>
      <c r="F12" s="20" t="s">
        <v>67</v>
      </c>
      <c r="G12" s="20" t="s">
        <v>68</v>
      </c>
      <c r="H12" s="20" t="s">
        <v>69</v>
      </c>
      <c r="I12" s="40">
        <v>3</v>
      </c>
      <c r="J12" s="40">
        <v>10</v>
      </c>
      <c r="K12" s="41">
        <v>10</v>
      </c>
      <c r="L12" s="42">
        <v>0.8</v>
      </c>
      <c r="M12" s="43">
        <v>1</v>
      </c>
      <c r="N12" s="20" t="s">
        <v>61</v>
      </c>
      <c r="O12" s="44">
        <v>200000</v>
      </c>
      <c r="P12" s="53" t="s">
        <v>0</v>
      </c>
      <c r="Q12" s="17" t="s">
        <v>0</v>
      </c>
      <c r="R12" s="17" t="s">
        <v>0</v>
      </c>
      <c r="S12" s="17" t="s">
        <v>62</v>
      </c>
      <c r="T12" s="17" t="s">
        <v>63</v>
      </c>
      <c r="U12" s="17" t="s">
        <v>64</v>
      </c>
      <c r="V12" s="45" t="s">
        <v>0</v>
      </c>
      <c r="W12" s="46">
        <v>46113</v>
      </c>
      <c r="X12" s="46">
        <v>46477</v>
      </c>
      <c r="Y12" s="11"/>
      <c r="Z12" s="47">
        <v>46099</v>
      </c>
      <c r="AA12" s="48" t="s">
        <v>71</v>
      </c>
      <c r="AC12" s="57">
        <f>COUNTIF(D$6:D12,D12)</f>
        <v>1</v>
      </c>
    </row>
    <row r="13" spans="2:30" s="5" customFormat="1" x14ac:dyDescent="0.25">
      <c r="B13" s="15" t="s">
        <v>44</v>
      </c>
      <c r="C13" s="50" t="str">
        <f t="shared" si="0"/>
        <v>494A-001</v>
      </c>
      <c r="D13" s="38" t="s">
        <v>48</v>
      </c>
      <c r="E13" s="39" t="s">
        <v>58</v>
      </c>
      <c r="F13" s="20" t="s">
        <v>67</v>
      </c>
      <c r="G13" s="20" t="s">
        <v>68</v>
      </c>
      <c r="H13" s="20" t="s">
        <v>69</v>
      </c>
      <c r="I13" s="40">
        <v>3</v>
      </c>
      <c r="J13" s="40">
        <v>10</v>
      </c>
      <c r="K13" s="41">
        <v>10</v>
      </c>
      <c r="L13" s="42">
        <v>0.8</v>
      </c>
      <c r="M13" s="43">
        <v>1</v>
      </c>
      <c r="N13" s="20" t="s">
        <v>61</v>
      </c>
      <c r="O13" s="44">
        <v>200000</v>
      </c>
      <c r="P13" s="53" t="s">
        <v>0</v>
      </c>
      <c r="Q13" s="17" t="s">
        <v>0</v>
      </c>
      <c r="R13" s="17" t="s">
        <v>0</v>
      </c>
      <c r="S13" s="17" t="s">
        <v>62</v>
      </c>
      <c r="T13" s="17" t="s">
        <v>63</v>
      </c>
      <c r="U13" s="17" t="s">
        <v>64</v>
      </c>
      <c r="V13" s="45" t="s">
        <v>0</v>
      </c>
      <c r="W13" s="46">
        <v>46113</v>
      </c>
      <c r="X13" s="46">
        <v>46477</v>
      </c>
      <c r="Y13" s="11"/>
      <c r="Z13" s="47">
        <v>46099</v>
      </c>
      <c r="AA13" s="48" t="s">
        <v>71</v>
      </c>
      <c r="AC13" s="57">
        <f>COUNTIF(D$6:D13,D13)</f>
        <v>1</v>
      </c>
    </row>
    <row r="14" spans="2:30" s="5" customFormat="1" x14ac:dyDescent="0.25">
      <c r="B14" s="15" t="s">
        <v>44</v>
      </c>
      <c r="C14" s="50" t="str">
        <f t="shared" si="0"/>
        <v>495A-001</v>
      </c>
      <c r="D14" s="38" t="s">
        <v>49</v>
      </c>
      <c r="E14" s="39" t="s">
        <v>59</v>
      </c>
      <c r="F14" s="20" t="s">
        <v>67</v>
      </c>
      <c r="G14" s="20" t="s">
        <v>68</v>
      </c>
      <c r="H14" s="20" t="s">
        <v>69</v>
      </c>
      <c r="I14" s="40">
        <v>3</v>
      </c>
      <c r="J14" s="40">
        <v>10</v>
      </c>
      <c r="K14" s="41">
        <v>10</v>
      </c>
      <c r="L14" s="42">
        <v>0.8</v>
      </c>
      <c r="M14" s="43">
        <v>1</v>
      </c>
      <c r="N14" s="20" t="s">
        <v>61</v>
      </c>
      <c r="O14" s="44">
        <v>200000</v>
      </c>
      <c r="P14" s="53" t="s">
        <v>0</v>
      </c>
      <c r="Q14" s="17" t="s">
        <v>0</v>
      </c>
      <c r="R14" s="17" t="s">
        <v>0</v>
      </c>
      <c r="S14" s="17" t="s">
        <v>62</v>
      </c>
      <c r="T14" s="17" t="s">
        <v>63</v>
      </c>
      <c r="U14" s="17" t="s">
        <v>64</v>
      </c>
      <c r="V14" s="45" t="s">
        <v>0</v>
      </c>
      <c r="W14" s="46">
        <v>46113</v>
      </c>
      <c r="X14" s="46">
        <v>46477</v>
      </c>
      <c r="Y14" s="11"/>
      <c r="Z14" s="47">
        <v>46099</v>
      </c>
      <c r="AA14" s="48" t="s">
        <v>71</v>
      </c>
      <c r="AC14" s="57">
        <f>COUNTIF(D$6:D14,D14)</f>
        <v>1</v>
      </c>
    </row>
    <row r="15" spans="2:30" s="5" customFormat="1" x14ac:dyDescent="0.25">
      <c r="B15" s="15" t="s">
        <v>44</v>
      </c>
      <c r="C15" s="50" t="str">
        <f t="shared" si="0"/>
        <v>496A-001</v>
      </c>
      <c r="D15" s="38" t="s">
        <v>50</v>
      </c>
      <c r="E15" s="39" t="s">
        <v>60</v>
      </c>
      <c r="F15" s="20" t="s">
        <v>67</v>
      </c>
      <c r="G15" s="20" t="s">
        <v>68</v>
      </c>
      <c r="H15" s="20" t="s">
        <v>69</v>
      </c>
      <c r="I15" s="40">
        <v>3</v>
      </c>
      <c r="J15" s="40">
        <v>10</v>
      </c>
      <c r="K15" s="41">
        <v>10</v>
      </c>
      <c r="L15" s="42">
        <v>0.8</v>
      </c>
      <c r="M15" s="43">
        <v>1</v>
      </c>
      <c r="N15" s="20" t="s">
        <v>61</v>
      </c>
      <c r="O15" s="44">
        <v>200000</v>
      </c>
      <c r="P15" s="53" t="s">
        <v>0</v>
      </c>
      <c r="Q15" s="17" t="s">
        <v>0</v>
      </c>
      <c r="R15" s="17" t="s">
        <v>0</v>
      </c>
      <c r="S15" s="17" t="s">
        <v>62</v>
      </c>
      <c r="T15" s="17" t="s">
        <v>63</v>
      </c>
      <c r="U15" s="17" t="s">
        <v>64</v>
      </c>
      <c r="V15" s="45" t="s">
        <v>0</v>
      </c>
      <c r="W15" s="46">
        <v>46113</v>
      </c>
      <c r="X15" s="46">
        <v>46477</v>
      </c>
      <c r="Y15" s="11"/>
      <c r="Z15" s="47">
        <v>46099</v>
      </c>
      <c r="AA15" s="48" t="s">
        <v>71</v>
      </c>
      <c r="AC15" s="57">
        <f>COUNTIF(D$6:D15,D15)</f>
        <v>1</v>
      </c>
    </row>
    <row r="16" spans="2:30" s="5" customFormat="1" x14ac:dyDescent="0.25">
      <c r="B16" s="15" t="s">
        <v>44</v>
      </c>
      <c r="C16" s="50" t="str">
        <f t="shared" si="0"/>
        <v>541A-001</v>
      </c>
      <c r="D16" s="38" t="s">
        <v>65</v>
      </c>
      <c r="E16" s="39" t="s">
        <v>468</v>
      </c>
      <c r="F16" s="20" t="s">
        <v>67</v>
      </c>
      <c r="G16" s="20" t="s">
        <v>68</v>
      </c>
      <c r="H16" s="20" t="s">
        <v>69</v>
      </c>
      <c r="I16" s="40">
        <v>3</v>
      </c>
      <c r="J16" s="40">
        <v>10</v>
      </c>
      <c r="K16" s="41">
        <v>10</v>
      </c>
      <c r="L16" s="42">
        <v>0.8</v>
      </c>
      <c r="M16" s="43">
        <v>1</v>
      </c>
      <c r="N16" s="20" t="s">
        <v>61</v>
      </c>
      <c r="O16" s="44">
        <v>200000</v>
      </c>
      <c r="P16" s="53" t="s">
        <v>0</v>
      </c>
      <c r="Q16" s="17" t="s">
        <v>0</v>
      </c>
      <c r="R16" s="17" t="s">
        <v>0</v>
      </c>
      <c r="S16" s="17" t="s">
        <v>62</v>
      </c>
      <c r="T16" s="17" t="s">
        <v>63</v>
      </c>
      <c r="U16" s="17" t="s">
        <v>64</v>
      </c>
      <c r="V16" s="45" t="s">
        <v>0</v>
      </c>
      <c r="W16" s="46">
        <v>46113</v>
      </c>
      <c r="X16" s="46">
        <v>46477</v>
      </c>
      <c r="Y16" s="11"/>
      <c r="Z16" s="47">
        <v>46099</v>
      </c>
      <c r="AA16" s="48" t="s">
        <v>71</v>
      </c>
      <c r="AC16" s="57">
        <f>COUNTIF(D$6:D16,D16)</f>
        <v>1</v>
      </c>
    </row>
    <row r="17" spans="2:29" s="5" customFormat="1" x14ac:dyDescent="0.25">
      <c r="B17" s="15" t="s">
        <v>44</v>
      </c>
      <c r="C17" s="50" t="str">
        <f t="shared" si="0"/>
        <v>1484-002</v>
      </c>
      <c r="D17" s="38">
        <v>1484</v>
      </c>
      <c r="E17" s="39" t="s">
        <v>51</v>
      </c>
      <c r="F17" s="20" t="s">
        <v>70</v>
      </c>
      <c r="G17" s="20" t="s">
        <v>68</v>
      </c>
      <c r="H17" s="20" t="s">
        <v>69</v>
      </c>
      <c r="I17" s="40">
        <v>3</v>
      </c>
      <c r="J17" s="40">
        <v>15</v>
      </c>
      <c r="K17" s="41">
        <v>10</v>
      </c>
      <c r="L17" s="42" t="s">
        <v>470</v>
      </c>
      <c r="M17" s="43">
        <v>1</v>
      </c>
      <c r="N17" s="20" t="s">
        <v>61</v>
      </c>
      <c r="O17" s="44">
        <v>100000</v>
      </c>
      <c r="P17" s="53" t="s">
        <v>0</v>
      </c>
      <c r="Q17" s="17" t="s">
        <v>0</v>
      </c>
      <c r="R17" s="17" t="s">
        <v>0</v>
      </c>
      <c r="S17" s="17" t="s">
        <v>66</v>
      </c>
      <c r="T17" s="17" t="s">
        <v>64</v>
      </c>
      <c r="U17" s="17" t="s">
        <v>0</v>
      </c>
      <c r="V17" s="45" t="s">
        <v>0</v>
      </c>
      <c r="W17" s="46">
        <v>46113</v>
      </c>
      <c r="X17" s="46">
        <v>46477</v>
      </c>
      <c r="Y17" s="11"/>
      <c r="Z17" s="47">
        <v>46099</v>
      </c>
      <c r="AA17" s="48" t="s">
        <v>71</v>
      </c>
      <c r="AC17" s="57">
        <f>COUNTIF(D$6:D17,D17)</f>
        <v>2</v>
      </c>
    </row>
    <row r="18" spans="2:29" s="5" customFormat="1" x14ac:dyDescent="0.25">
      <c r="B18" s="15" t="s">
        <v>44</v>
      </c>
      <c r="C18" s="50" t="str">
        <f t="shared" si="0"/>
        <v>1493-002</v>
      </c>
      <c r="D18" s="38">
        <v>1493</v>
      </c>
      <c r="E18" s="39" t="s">
        <v>52</v>
      </c>
      <c r="F18" s="20" t="s">
        <v>70</v>
      </c>
      <c r="G18" s="20" t="s">
        <v>68</v>
      </c>
      <c r="H18" s="20" t="s">
        <v>69</v>
      </c>
      <c r="I18" s="40">
        <v>3</v>
      </c>
      <c r="J18" s="40">
        <v>15</v>
      </c>
      <c r="K18" s="41">
        <v>10</v>
      </c>
      <c r="L18" s="42" t="s">
        <v>470</v>
      </c>
      <c r="M18" s="43">
        <v>1</v>
      </c>
      <c r="N18" s="20" t="s">
        <v>61</v>
      </c>
      <c r="O18" s="44">
        <v>100000</v>
      </c>
      <c r="P18" s="53" t="s">
        <v>0</v>
      </c>
      <c r="Q18" s="17" t="s">
        <v>0</v>
      </c>
      <c r="R18" s="17" t="s">
        <v>0</v>
      </c>
      <c r="S18" s="17" t="s">
        <v>66</v>
      </c>
      <c r="T18" s="17" t="s">
        <v>64</v>
      </c>
      <c r="U18" s="17" t="s">
        <v>0</v>
      </c>
      <c r="V18" s="45" t="s">
        <v>0</v>
      </c>
      <c r="W18" s="46">
        <v>46113</v>
      </c>
      <c r="X18" s="46">
        <v>46477</v>
      </c>
      <c r="Y18" s="11"/>
      <c r="Z18" s="47">
        <v>46099</v>
      </c>
      <c r="AA18" s="48" t="s">
        <v>71</v>
      </c>
      <c r="AC18" s="57">
        <f>COUNTIF(D$6:D18,D18)</f>
        <v>2</v>
      </c>
    </row>
    <row r="19" spans="2:29" s="5" customFormat="1" x14ac:dyDescent="0.25">
      <c r="B19" s="15" t="s">
        <v>44</v>
      </c>
      <c r="C19" s="50" t="str">
        <f t="shared" si="0"/>
        <v>1494-002</v>
      </c>
      <c r="D19" s="38">
        <v>1494</v>
      </c>
      <c r="E19" s="39" t="s">
        <v>53</v>
      </c>
      <c r="F19" s="20" t="s">
        <v>70</v>
      </c>
      <c r="G19" s="20" t="s">
        <v>68</v>
      </c>
      <c r="H19" s="20" t="s">
        <v>69</v>
      </c>
      <c r="I19" s="40">
        <v>3</v>
      </c>
      <c r="J19" s="40">
        <v>10</v>
      </c>
      <c r="K19" s="41">
        <v>10</v>
      </c>
      <c r="L19" s="42" t="s">
        <v>470</v>
      </c>
      <c r="M19" s="43">
        <v>1</v>
      </c>
      <c r="N19" s="20" t="s">
        <v>61</v>
      </c>
      <c r="O19" s="44">
        <v>100000</v>
      </c>
      <c r="P19" s="53" t="s">
        <v>0</v>
      </c>
      <c r="Q19" s="17" t="s">
        <v>0</v>
      </c>
      <c r="R19" s="17" t="s">
        <v>0</v>
      </c>
      <c r="S19" s="17" t="s">
        <v>66</v>
      </c>
      <c r="T19" s="17" t="s">
        <v>64</v>
      </c>
      <c r="U19" s="17" t="s">
        <v>0</v>
      </c>
      <c r="V19" s="45" t="s">
        <v>0</v>
      </c>
      <c r="W19" s="46">
        <v>46113</v>
      </c>
      <c r="X19" s="46">
        <v>46477</v>
      </c>
      <c r="Y19" s="11"/>
      <c r="Z19" s="47">
        <v>46099</v>
      </c>
      <c r="AA19" s="48" t="s">
        <v>71</v>
      </c>
      <c r="AC19" s="57">
        <f>COUNTIF(D$6:D19,D19)</f>
        <v>2</v>
      </c>
    </row>
    <row r="20" spans="2:29" s="5" customFormat="1" x14ac:dyDescent="0.25">
      <c r="B20" s="15" t="s">
        <v>44</v>
      </c>
      <c r="C20" s="50" t="str">
        <f t="shared" si="0"/>
        <v>1498-002</v>
      </c>
      <c r="D20" s="38">
        <v>1498</v>
      </c>
      <c r="E20" s="39" t="s">
        <v>54</v>
      </c>
      <c r="F20" s="20" t="s">
        <v>70</v>
      </c>
      <c r="G20" s="20" t="s">
        <v>68</v>
      </c>
      <c r="H20" s="20" t="s">
        <v>69</v>
      </c>
      <c r="I20" s="40">
        <v>3</v>
      </c>
      <c r="J20" s="40">
        <v>15</v>
      </c>
      <c r="K20" s="41">
        <v>10</v>
      </c>
      <c r="L20" s="42" t="s">
        <v>470</v>
      </c>
      <c r="M20" s="43">
        <v>1</v>
      </c>
      <c r="N20" s="20" t="s">
        <v>61</v>
      </c>
      <c r="O20" s="44">
        <v>100000</v>
      </c>
      <c r="P20" s="53" t="s">
        <v>0</v>
      </c>
      <c r="Q20" s="17" t="s">
        <v>0</v>
      </c>
      <c r="R20" s="17" t="s">
        <v>0</v>
      </c>
      <c r="S20" s="17" t="s">
        <v>66</v>
      </c>
      <c r="T20" s="17" t="s">
        <v>64</v>
      </c>
      <c r="U20" s="17" t="s">
        <v>0</v>
      </c>
      <c r="V20" s="45" t="s">
        <v>0</v>
      </c>
      <c r="W20" s="46">
        <v>46113</v>
      </c>
      <c r="X20" s="46">
        <v>46477</v>
      </c>
      <c r="Y20" s="11"/>
      <c r="Z20" s="47">
        <v>46099</v>
      </c>
      <c r="AA20" s="48" t="s">
        <v>71</v>
      </c>
      <c r="AC20" s="57">
        <f>COUNTIF(D$6:D20,D20)</f>
        <v>2</v>
      </c>
    </row>
    <row r="21" spans="2:29" s="5" customFormat="1" x14ac:dyDescent="0.25">
      <c r="B21" s="15" t="s">
        <v>44</v>
      </c>
      <c r="C21" s="50" t="str">
        <f t="shared" si="0"/>
        <v>295A-002</v>
      </c>
      <c r="D21" s="38" t="s">
        <v>45</v>
      </c>
      <c r="E21" s="39" t="s">
        <v>55</v>
      </c>
      <c r="F21" s="20" t="s">
        <v>70</v>
      </c>
      <c r="G21" s="20" t="s">
        <v>68</v>
      </c>
      <c r="H21" s="20" t="s">
        <v>69</v>
      </c>
      <c r="I21" s="40">
        <v>3</v>
      </c>
      <c r="J21" s="40">
        <v>50</v>
      </c>
      <c r="K21" s="41">
        <v>10</v>
      </c>
      <c r="L21" s="42" t="s">
        <v>470</v>
      </c>
      <c r="M21" s="43">
        <v>1</v>
      </c>
      <c r="N21" s="20" t="s">
        <v>61</v>
      </c>
      <c r="O21" s="44">
        <v>100000</v>
      </c>
      <c r="P21" s="53" t="s">
        <v>0</v>
      </c>
      <c r="Q21" s="17" t="s">
        <v>0</v>
      </c>
      <c r="R21" s="17" t="s">
        <v>0</v>
      </c>
      <c r="S21" s="17" t="s">
        <v>66</v>
      </c>
      <c r="T21" s="17" t="s">
        <v>64</v>
      </c>
      <c r="U21" s="17" t="s">
        <v>0</v>
      </c>
      <c r="V21" s="45" t="s">
        <v>0</v>
      </c>
      <c r="W21" s="46">
        <v>46113</v>
      </c>
      <c r="X21" s="46">
        <v>46477</v>
      </c>
      <c r="Y21" s="11"/>
      <c r="Z21" s="47">
        <v>46099</v>
      </c>
      <c r="AA21" s="48" t="s">
        <v>71</v>
      </c>
      <c r="AC21" s="57">
        <f>COUNTIF(D$6:D21,D21)</f>
        <v>2</v>
      </c>
    </row>
    <row r="22" spans="2:29" s="5" customFormat="1" x14ac:dyDescent="0.25">
      <c r="B22" s="15" t="s">
        <v>44</v>
      </c>
      <c r="C22" s="50" t="str">
        <f t="shared" si="0"/>
        <v>492A-002</v>
      </c>
      <c r="D22" s="38" t="s">
        <v>46</v>
      </c>
      <c r="E22" s="39" t="s">
        <v>56</v>
      </c>
      <c r="F22" s="20" t="s">
        <v>70</v>
      </c>
      <c r="G22" s="20" t="s">
        <v>68</v>
      </c>
      <c r="H22" s="20" t="s">
        <v>69</v>
      </c>
      <c r="I22" s="40">
        <v>3</v>
      </c>
      <c r="J22" s="40">
        <v>10</v>
      </c>
      <c r="K22" s="41">
        <v>10</v>
      </c>
      <c r="L22" s="42" t="s">
        <v>470</v>
      </c>
      <c r="M22" s="43">
        <v>1</v>
      </c>
      <c r="N22" s="20" t="s">
        <v>61</v>
      </c>
      <c r="O22" s="44">
        <v>100000</v>
      </c>
      <c r="P22" s="53" t="s">
        <v>0</v>
      </c>
      <c r="Q22" s="17" t="s">
        <v>0</v>
      </c>
      <c r="R22" s="17" t="s">
        <v>0</v>
      </c>
      <c r="S22" s="17" t="s">
        <v>66</v>
      </c>
      <c r="T22" s="17" t="s">
        <v>64</v>
      </c>
      <c r="U22" s="17" t="s">
        <v>0</v>
      </c>
      <c r="V22" s="45" t="s">
        <v>0</v>
      </c>
      <c r="W22" s="46">
        <v>46113</v>
      </c>
      <c r="X22" s="46">
        <v>46477</v>
      </c>
      <c r="Y22" s="11"/>
      <c r="Z22" s="47">
        <v>46099</v>
      </c>
      <c r="AA22" s="48" t="s">
        <v>71</v>
      </c>
      <c r="AC22" s="57">
        <f>COUNTIF(D$6:D22,D22)</f>
        <v>2</v>
      </c>
    </row>
    <row r="23" spans="2:29" s="5" customFormat="1" x14ac:dyDescent="0.25">
      <c r="B23" s="15" t="s">
        <v>44</v>
      </c>
      <c r="C23" s="50" t="str">
        <f t="shared" si="0"/>
        <v>493A-002</v>
      </c>
      <c r="D23" s="38" t="s">
        <v>47</v>
      </c>
      <c r="E23" s="39" t="s">
        <v>57</v>
      </c>
      <c r="F23" s="20" t="s">
        <v>70</v>
      </c>
      <c r="G23" s="20" t="s">
        <v>68</v>
      </c>
      <c r="H23" s="20" t="s">
        <v>69</v>
      </c>
      <c r="I23" s="40">
        <v>3</v>
      </c>
      <c r="J23" s="40">
        <v>10</v>
      </c>
      <c r="K23" s="41">
        <v>10</v>
      </c>
      <c r="L23" s="42" t="s">
        <v>470</v>
      </c>
      <c r="M23" s="43">
        <v>1</v>
      </c>
      <c r="N23" s="20" t="s">
        <v>61</v>
      </c>
      <c r="O23" s="44">
        <v>100000</v>
      </c>
      <c r="P23" s="53" t="s">
        <v>0</v>
      </c>
      <c r="Q23" s="17" t="s">
        <v>0</v>
      </c>
      <c r="R23" s="17" t="s">
        <v>0</v>
      </c>
      <c r="S23" s="17" t="s">
        <v>66</v>
      </c>
      <c r="T23" s="17" t="s">
        <v>64</v>
      </c>
      <c r="U23" s="17" t="s">
        <v>0</v>
      </c>
      <c r="V23" s="45" t="s">
        <v>0</v>
      </c>
      <c r="W23" s="46">
        <v>46113</v>
      </c>
      <c r="X23" s="46">
        <v>46477</v>
      </c>
      <c r="Y23" s="11"/>
      <c r="Z23" s="47">
        <v>46099</v>
      </c>
      <c r="AA23" s="48" t="s">
        <v>71</v>
      </c>
      <c r="AC23" s="57">
        <f>COUNTIF(D$6:D23,D23)</f>
        <v>2</v>
      </c>
    </row>
    <row r="24" spans="2:29" s="5" customFormat="1" x14ac:dyDescent="0.25">
      <c r="B24" s="15" t="s">
        <v>44</v>
      </c>
      <c r="C24" s="50" t="str">
        <f t="shared" si="0"/>
        <v>494A-002</v>
      </c>
      <c r="D24" s="38" t="s">
        <v>48</v>
      </c>
      <c r="E24" s="39" t="s">
        <v>58</v>
      </c>
      <c r="F24" s="20" t="s">
        <v>70</v>
      </c>
      <c r="G24" s="20" t="s">
        <v>68</v>
      </c>
      <c r="H24" s="20" t="s">
        <v>69</v>
      </c>
      <c r="I24" s="40">
        <v>3</v>
      </c>
      <c r="J24" s="40">
        <v>10</v>
      </c>
      <c r="K24" s="41">
        <v>10</v>
      </c>
      <c r="L24" s="42" t="s">
        <v>470</v>
      </c>
      <c r="M24" s="43">
        <v>1</v>
      </c>
      <c r="N24" s="20" t="s">
        <v>61</v>
      </c>
      <c r="O24" s="44">
        <v>100000</v>
      </c>
      <c r="P24" s="53" t="s">
        <v>0</v>
      </c>
      <c r="Q24" s="17" t="s">
        <v>0</v>
      </c>
      <c r="R24" s="17" t="s">
        <v>0</v>
      </c>
      <c r="S24" s="17" t="s">
        <v>66</v>
      </c>
      <c r="T24" s="17" t="s">
        <v>64</v>
      </c>
      <c r="U24" s="17" t="s">
        <v>0</v>
      </c>
      <c r="V24" s="45" t="s">
        <v>0</v>
      </c>
      <c r="W24" s="46">
        <v>46113</v>
      </c>
      <c r="X24" s="46">
        <v>46477</v>
      </c>
      <c r="Y24" s="11"/>
      <c r="Z24" s="47">
        <v>46099</v>
      </c>
      <c r="AA24" s="48" t="s">
        <v>71</v>
      </c>
      <c r="AC24" s="57">
        <f>COUNTIF(D$6:D24,D24)</f>
        <v>2</v>
      </c>
    </row>
    <row r="25" spans="2:29" s="5" customFormat="1" x14ac:dyDescent="0.25">
      <c r="B25" s="15" t="s">
        <v>44</v>
      </c>
      <c r="C25" s="50" t="str">
        <f t="shared" si="0"/>
        <v>495A-002</v>
      </c>
      <c r="D25" s="38" t="s">
        <v>49</v>
      </c>
      <c r="E25" s="39" t="s">
        <v>59</v>
      </c>
      <c r="F25" s="20" t="s">
        <v>70</v>
      </c>
      <c r="G25" s="20" t="s">
        <v>68</v>
      </c>
      <c r="H25" s="20" t="s">
        <v>69</v>
      </c>
      <c r="I25" s="40">
        <v>3</v>
      </c>
      <c r="J25" s="40">
        <v>10</v>
      </c>
      <c r="K25" s="41">
        <v>10</v>
      </c>
      <c r="L25" s="42" t="s">
        <v>470</v>
      </c>
      <c r="M25" s="43">
        <v>1</v>
      </c>
      <c r="N25" s="20" t="s">
        <v>61</v>
      </c>
      <c r="O25" s="44">
        <v>100000</v>
      </c>
      <c r="P25" s="53" t="s">
        <v>0</v>
      </c>
      <c r="Q25" s="17" t="s">
        <v>0</v>
      </c>
      <c r="R25" s="17" t="s">
        <v>0</v>
      </c>
      <c r="S25" s="17" t="s">
        <v>66</v>
      </c>
      <c r="T25" s="17" t="s">
        <v>64</v>
      </c>
      <c r="U25" s="17" t="s">
        <v>0</v>
      </c>
      <c r="V25" s="45" t="s">
        <v>0</v>
      </c>
      <c r="W25" s="46">
        <v>46113</v>
      </c>
      <c r="X25" s="46">
        <v>46477</v>
      </c>
      <c r="Y25" s="11"/>
      <c r="Z25" s="47">
        <v>46099</v>
      </c>
      <c r="AA25" s="48" t="s">
        <v>71</v>
      </c>
      <c r="AC25" s="57">
        <f>COUNTIF(D$6:D25,D25)</f>
        <v>2</v>
      </c>
    </row>
    <row r="26" spans="2:29" s="5" customFormat="1" x14ac:dyDescent="0.25">
      <c r="B26" s="15" t="s">
        <v>44</v>
      </c>
      <c r="C26" s="50" t="str">
        <f t="shared" si="0"/>
        <v>496A-002</v>
      </c>
      <c r="D26" s="38" t="s">
        <v>50</v>
      </c>
      <c r="E26" s="39" t="s">
        <v>60</v>
      </c>
      <c r="F26" s="20" t="s">
        <v>70</v>
      </c>
      <c r="G26" s="20" t="s">
        <v>68</v>
      </c>
      <c r="H26" s="20" t="s">
        <v>69</v>
      </c>
      <c r="I26" s="40">
        <v>3</v>
      </c>
      <c r="J26" s="40">
        <v>10</v>
      </c>
      <c r="K26" s="41">
        <v>10</v>
      </c>
      <c r="L26" s="42" t="s">
        <v>470</v>
      </c>
      <c r="M26" s="43">
        <v>1</v>
      </c>
      <c r="N26" s="20" t="s">
        <v>61</v>
      </c>
      <c r="O26" s="44">
        <v>100000</v>
      </c>
      <c r="P26" s="53" t="s">
        <v>0</v>
      </c>
      <c r="Q26" s="17" t="s">
        <v>0</v>
      </c>
      <c r="R26" s="17" t="s">
        <v>0</v>
      </c>
      <c r="S26" s="17" t="s">
        <v>66</v>
      </c>
      <c r="T26" s="17" t="s">
        <v>64</v>
      </c>
      <c r="U26" s="17" t="s">
        <v>0</v>
      </c>
      <c r="V26" s="45" t="s">
        <v>0</v>
      </c>
      <c r="W26" s="46">
        <v>46113</v>
      </c>
      <c r="X26" s="46">
        <v>46477</v>
      </c>
      <c r="Y26" s="11"/>
      <c r="Z26" s="47">
        <v>46099</v>
      </c>
      <c r="AA26" s="48" t="s">
        <v>71</v>
      </c>
      <c r="AC26" s="57">
        <f>COUNTIF(D$6:D26,D26)</f>
        <v>2</v>
      </c>
    </row>
    <row r="27" spans="2:29" s="5" customFormat="1" x14ac:dyDescent="0.25">
      <c r="B27" s="15" t="s">
        <v>44</v>
      </c>
      <c r="C27" s="50" t="str">
        <f t="shared" si="0"/>
        <v>541A-002</v>
      </c>
      <c r="D27" s="38" t="s">
        <v>65</v>
      </c>
      <c r="E27" s="39" t="s">
        <v>468</v>
      </c>
      <c r="F27" s="20" t="s">
        <v>70</v>
      </c>
      <c r="G27" s="20" t="s">
        <v>68</v>
      </c>
      <c r="H27" s="20" t="s">
        <v>69</v>
      </c>
      <c r="I27" s="40">
        <v>3</v>
      </c>
      <c r="J27" s="40">
        <v>10</v>
      </c>
      <c r="K27" s="41">
        <v>10</v>
      </c>
      <c r="L27" s="42" t="s">
        <v>470</v>
      </c>
      <c r="M27" s="43">
        <v>1</v>
      </c>
      <c r="N27" s="20" t="s">
        <v>61</v>
      </c>
      <c r="O27" s="44">
        <v>100000</v>
      </c>
      <c r="P27" s="53" t="s">
        <v>0</v>
      </c>
      <c r="Q27" s="17" t="s">
        <v>0</v>
      </c>
      <c r="R27" s="17" t="s">
        <v>0</v>
      </c>
      <c r="S27" s="17" t="s">
        <v>66</v>
      </c>
      <c r="T27" s="17" t="s">
        <v>64</v>
      </c>
      <c r="U27" s="17" t="s">
        <v>0</v>
      </c>
      <c r="V27" s="45" t="s">
        <v>0</v>
      </c>
      <c r="W27" s="46">
        <v>46113</v>
      </c>
      <c r="X27" s="46">
        <v>46477</v>
      </c>
      <c r="Y27" s="11"/>
      <c r="Z27" s="47">
        <v>46099</v>
      </c>
      <c r="AA27" s="48" t="s">
        <v>71</v>
      </c>
      <c r="AC27" s="57">
        <f>COUNTIF(D$6:D27,D27)</f>
        <v>2</v>
      </c>
    </row>
    <row r="28" spans="2:29" s="5" customFormat="1" x14ac:dyDescent="0.25">
      <c r="B28" s="49" t="s">
        <v>72</v>
      </c>
      <c r="C28" s="50" t="str">
        <f t="shared" si="0"/>
        <v>1329-001</v>
      </c>
      <c r="D28" s="38">
        <v>1329</v>
      </c>
      <c r="E28" s="39" t="s">
        <v>385</v>
      </c>
      <c r="F28" s="51" t="s">
        <v>70</v>
      </c>
      <c r="G28" s="51" t="s">
        <v>68</v>
      </c>
      <c r="H28" s="51" t="s">
        <v>87</v>
      </c>
      <c r="I28" s="40">
        <v>5</v>
      </c>
      <c r="J28" s="40">
        <v>15</v>
      </c>
      <c r="K28" s="52">
        <v>100</v>
      </c>
      <c r="L28" s="42" t="s">
        <v>470</v>
      </c>
      <c r="M28" s="43">
        <v>2</v>
      </c>
      <c r="N28" s="20" t="s">
        <v>61</v>
      </c>
      <c r="O28" s="53">
        <v>200000</v>
      </c>
      <c r="P28" s="160" t="s">
        <v>0</v>
      </c>
      <c r="Q28" s="17" t="s">
        <v>0</v>
      </c>
      <c r="R28" s="17" t="s">
        <v>0</v>
      </c>
      <c r="S28" s="17" t="s">
        <v>66</v>
      </c>
      <c r="T28" s="17" t="s">
        <v>63</v>
      </c>
      <c r="U28" s="17" t="s">
        <v>64</v>
      </c>
      <c r="V28" s="45" t="s">
        <v>0</v>
      </c>
      <c r="W28" s="46">
        <v>46113</v>
      </c>
      <c r="X28" s="46">
        <v>46387</v>
      </c>
      <c r="Y28" s="11"/>
      <c r="Z28" s="47">
        <v>46099</v>
      </c>
      <c r="AA28" s="48" t="s">
        <v>71</v>
      </c>
      <c r="AC28" s="57">
        <f>COUNTIF(D$6:D28,D28)</f>
        <v>1</v>
      </c>
    </row>
    <row r="29" spans="2:29" s="5" customFormat="1" x14ac:dyDescent="0.25">
      <c r="B29" s="15" t="s">
        <v>73</v>
      </c>
      <c r="C29" s="50" t="str">
        <f t="shared" si="0"/>
        <v>1475-001</v>
      </c>
      <c r="D29" s="38">
        <v>1475</v>
      </c>
      <c r="E29" s="39" t="s">
        <v>393</v>
      </c>
      <c r="F29" s="51" t="s">
        <v>70</v>
      </c>
      <c r="G29" s="51" t="s">
        <v>68</v>
      </c>
      <c r="H29" s="51" t="s">
        <v>87</v>
      </c>
      <c r="I29" s="40">
        <v>5</v>
      </c>
      <c r="J29" s="40">
        <v>20</v>
      </c>
      <c r="K29" s="52">
        <v>100</v>
      </c>
      <c r="L29" s="42" t="s">
        <v>470</v>
      </c>
      <c r="M29" s="43">
        <v>2</v>
      </c>
      <c r="N29" s="20" t="s">
        <v>61</v>
      </c>
      <c r="O29" s="53">
        <v>200000</v>
      </c>
      <c r="P29" s="160" t="s">
        <v>0</v>
      </c>
      <c r="Q29" s="17" t="s">
        <v>0</v>
      </c>
      <c r="R29" s="17" t="s">
        <v>0</v>
      </c>
      <c r="S29" s="17" t="s">
        <v>66</v>
      </c>
      <c r="T29" s="17" t="s">
        <v>63</v>
      </c>
      <c r="U29" s="17" t="s">
        <v>64</v>
      </c>
      <c r="V29" s="45" t="s">
        <v>0</v>
      </c>
      <c r="W29" s="46">
        <v>46113</v>
      </c>
      <c r="X29" s="46">
        <v>46387</v>
      </c>
      <c r="Y29" s="11"/>
      <c r="Z29" s="47">
        <v>46099</v>
      </c>
      <c r="AA29" s="48" t="s">
        <v>71</v>
      </c>
      <c r="AC29" s="57">
        <f>COUNTIF(D$6:D29,D29)</f>
        <v>1</v>
      </c>
    </row>
    <row r="30" spans="2:29" s="5" customFormat="1" x14ac:dyDescent="0.25">
      <c r="B30" s="15" t="s">
        <v>73</v>
      </c>
      <c r="C30" s="50" t="str">
        <f t="shared" si="0"/>
        <v>1476-001</v>
      </c>
      <c r="D30" s="38">
        <v>1476</v>
      </c>
      <c r="E30" s="39" t="s">
        <v>394</v>
      </c>
      <c r="F30" s="51" t="s">
        <v>70</v>
      </c>
      <c r="G30" s="51" t="s">
        <v>68</v>
      </c>
      <c r="H30" s="51" t="s">
        <v>87</v>
      </c>
      <c r="I30" s="40">
        <v>5</v>
      </c>
      <c r="J30" s="40">
        <v>25</v>
      </c>
      <c r="K30" s="52">
        <v>100</v>
      </c>
      <c r="L30" s="42" t="s">
        <v>470</v>
      </c>
      <c r="M30" s="43">
        <v>1</v>
      </c>
      <c r="N30" s="20" t="s">
        <v>61</v>
      </c>
      <c r="O30" s="53">
        <v>200000</v>
      </c>
      <c r="P30" s="160" t="s">
        <v>0</v>
      </c>
      <c r="Q30" s="17" t="s">
        <v>0</v>
      </c>
      <c r="R30" s="17" t="s">
        <v>0</v>
      </c>
      <c r="S30" s="17" t="s">
        <v>66</v>
      </c>
      <c r="T30" s="17" t="s">
        <v>63</v>
      </c>
      <c r="U30" s="17" t="s">
        <v>64</v>
      </c>
      <c r="V30" s="45" t="s">
        <v>0</v>
      </c>
      <c r="W30" s="46">
        <v>46113</v>
      </c>
      <c r="X30" s="46">
        <v>46387</v>
      </c>
      <c r="Y30" s="11"/>
      <c r="Z30" s="47">
        <v>46099</v>
      </c>
      <c r="AA30" s="48" t="s">
        <v>71</v>
      </c>
      <c r="AC30" s="57">
        <f>COUNTIF(D$6:D30,D30)</f>
        <v>1</v>
      </c>
    </row>
    <row r="31" spans="2:29" s="5" customFormat="1" x14ac:dyDescent="0.25">
      <c r="B31" s="15" t="s">
        <v>73</v>
      </c>
      <c r="C31" s="50" t="str">
        <f t="shared" si="0"/>
        <v>1476-002</v>
      </c>
      <c r="D31" s="38">
        <v>1476</v>
      </c>
      <c r="E31" s="39" t="s">
        <v>394</v>
      </c>
      <c r="F31" s="51" t="s">
        <v>67</v>
      </c>
      <c r="G31" s="51" t="s">
        <v>88</v>
      </c>
      <c r="H31" s="51" t="s">
        <v>471</v>
      </c>
      <c r="I31" s="40">
        <v>3</v>
      </c>
      <c r="J31" s="40">
        <v>15</v>
      </c>
      <c r="K31" s="52">
        <v>20</v>
      </c>
      <c r="L31" s="42">
        <v>0.8</v>
      </c>
      <c r="M31" s="61">
        <v>1</v>
      </c>
      <c r="N31" s="62" t="s">
        <v>61</v>
      </c>
      <c r="O31" s="63">
        <v>200000</v>
      </c>
      <c r="P31" s="63" t="s">
        <v>0</v>
      </c>
      <c r="Q31" s="64" t="s">
        <v>89</v>
      </c>
      <c r="R31" s="64">
        <v>2</v>
      </c>
      <c r="S31" s="64" t="s">
        <v>62</v>
      </c>
      <c r="T31" s="64" t="s">
        <v>63</v>
      </c>
      <c r="U31" s="64" t="s">
        <v>0</v>
      </c>
      <c r="V31" s="65" t="s">
        <v>0</v>
      </c>
      <c r="W31" s="66">
        <v>46113</v>
      </c>
      <c r="X31" s="66">
        <v>46387</v>
      </c>
      <c r="Y31" s="11"/>
      <c r="Z31" s="47">
        <v>46099</v>
      </c>
      <c r="AA31" s="48" t="s">
        <v>71</v>
      </c>
      <c r="AC31" s="57">
        <f>COUNTIF(D$6:D31,D31)</f>
        <v>2</v>
      </c>
    </row>
    <row r="32" spans="2:29" s="5" customFormat="1" x14ac:dyDescent="0.25">
      <c r="B32" s="15" t="s">
        <v>73</v>
      </c>
      <c r="C32" s="50" t="str">
        <f t="shared" si="0"/>
        <v>2852-001</v>
      </c>
      <c r="D32" s="38">
        <v>2852</v>
      </c>
      <c r="E32" s="39" t="s">
        <v>418</v>
      </c>
      <c r="F32" s="51" t="s">
        <v>67</v>
      </c>
      <c r="G32" s="51" t="s">
        <v>88</v>
      </c>
      <c r="H32" s="51" t="s">
        <v>471</v>
      </c>
      <c r="I32" s="40">
        <v>3</v>
      </c>
      <c r="J32" s="40">
        <v>15</v>
      </c>
      <c r="K32" s="52">
        <v>20</v>
      </c>
      <c r="L32" s="42">
        <v>0.8</v>
      </c>
      <c r="M32" s="54">
        <v>1</v>
      </c>
      <c r="N32" s="55" t="s">
        <v>61</v>
      </c>
      <c r="O32" s="58">
        <v>200000</v>
      </c>
      <c r="P32" s="58" t="s">
        <v>0</v>
      </c>
      <c r="Q32" s="56" t="s">
        <v>89</v>
      </c>
      <c r="R32" s="56">
        <v>2</v>
      </c>
      <c r="S32" s="56" t="s">
        <v>62</v>
      </c>
      <c r="T32" s="56" t="s">
        <v>63</v>
      </c>
      <c r="U32" s="56" t="s">
        <v>0</v>
      </c>
      <c r="V32" s="59" t="s">
        <v>0</v>
      </c>
      <c r="W32" s="60">
        <v>46113</v>
      </c>
      <c r="X32" s="60">
        <v>46387</v>
      </c>
      <c r="Y32" s="11"/>
      <c r="Z32" s="47"/>
      <c r="AA32" s="48"/>
      <c r="AC32" s="57">
        <f>COUNTIF(D$6:D32,D32)</f>
        <v>1</v>
      </c>
    </row>
    <row r="33" spans="2:29" s="5" customFormat="1" x14ac:dyDescent="0.25">
      <c r="B33" s="15" t="s">
        <v>73</v>
      </c>
      <c r="C33" s="50" t="str">
        <f t="shared" si="0"/>
        <v>1482-001</v>
      </c>
      <c r="D33" s="38">
        <v>1482</v>
      </c>
      <c r="E33" s="39" t="s">
        <v>396</v>
      </c>
      <c r="F33" s="51" t="s">
        <v>67</v>
      </c>
      <c r="G33" s="51" t="s">
        <v>68</v>
      </c>
      <c r="H33" s="51" t="s">
        <v>69</v>
      </c>
      <c r="I33" s="40">
        <v>2</v>
      </c>
      <c r="J33" s="40">
        <v>10</v>
      </c>
      <c r="K33" s="52">
        <v>20</v>
      </c>
      <c r="L33" s="42">
        <v>0.8</v>
      </c>
      <c r="M33" s="43">
        <v>1</v>
      </c>
      <c r="N33" s="20" t="s">
        <v>61</v>
      </c>
      <c r="O33" s="53">
        <v>200000</v>
      </c>
      <c r="P33" s="160" t="s">
        <v>0</v>
      </c>
      <c r="Q33" s="17" t="s">
        <v>0</v>
      </c>
      <c r="R33" s="17" t="s">
        <v>0</v>
      </c>
      <c r="S33" s="17" t="s">
        <v>62</v>
      </c>
      <c r="T33" s="17" t="s">
        <v>63</v>
      </c>
      <c r="U33" s="17" t="s">
        <v>64</v>
      </c>
      <c r="V33" s="45" t="s">
        <v>0</v>
      </c>
      <c r="W33" s="46">
        <v>46113</v>
      </c>
      <c r="X33" s="46">
        <v>46387</v>
      </c>
      <c r="Y33" s="11"/>
      <c r="Z33" s="47">
        <v>46099</v>
      </c>
      <c r="AA33" s="48" t="s">
        <v>71</v>
      </c>
      <c r="AC33" s="57">
        <f>COUNTIF(D$6:D33,D33)</f>
        <v>1</v>
      </c>
    </row>
    <row r="34" spans="2:29" s="5" customFormat="1" x14ac:dyDescent="0.25">
      <c r="B34" s="15" t="s">
        <v>73</v>
      </c>
      <c r="C34" s="50" t="str">
        <f t="shared" si="0"/>
        <v>1482-002</v>
      </c>
      <c r="D34" s="38">
        <v>1482</v>
      </c>
      <c r="E34" s="39" t="s">
        <v>396</v>
      </c>
      <c r="F34" s="51" t="s">
        <v>67</v>
      </c>
      <c r="G34" s="51" t="s">
        <v>68</v>
      </c>
      <c r="H34" s="51" t="s">
        <v>69</v>
      </c>
      <c r="I34" s="40">
        <v>3</v>
      </c>
      <c r="J34" s="40">
        <v>15</v>
      </c>
      <c r="K34" s="52">
        <v>100</v>
      </c>
      <c r="L34" s="42">
        <v>0.8</v>
      </c>
      <c r="M34" s="43">
        <v>1</v>
      </c>
      <c r="N34" s="20" t="s">
        <v>61</v>
      </c>
      <c r="O34" s="53">
        <v>200000</v>
      </c>
      <c r="P34" s="160" t="s">
        <v>0</v>
      </c>
      <c r="Q34" s="17" t="s">
        <v>0</v>
      </c>
      <c r="R34" s="17" t="s">
        <v>0</v>
      </c>
      <c r="S34" s="17" t="s">
        <v>62</v>
      </c>
      <c r="T34" s="17" t="s">
        <v>63</v>
      </c>
      <c r="U34" s="17" t="s">
        <v>64</v>
      </c>
      <c r="V34" s="45" t="s">
        <v>0</v>
      </c>
      <c r="W34" s="46">
        <v>46113</v>
      </c>
      <c r="X34" s="46">
        <v>46387</v>
      </c>
      <c r="Y34" s="11"/>
      <c r="Z34" s="47">
        <v>46099</v>
      </c>
      <c r="AA34" s="48" t="s">
        <v>71</v>
      </c>
      <c r="AC34" s="57">
        <f>COUNTIF(D$6:D34,D34)</f>
        <v>2</v>
      </c>
    </row>
    <row r="35" spans="2:29" s="5" customFormat="1" x14ac:dyDescent="0.25">
      <c r="B35" s="15" t="s">
        <v>73</v>
      </c>
      <c r="C35" s="50" t="str">
        <f t="shared" si="0"/>
        <v>1478-001</v>
      </c>
      <c r="D35" s="38">
        <v>1478</v>
      </c>
      <c r="E35" s="39" t="s">
        <v>395</v>
      </c>
      <c r="F35" s="51" t="s">
        <v>70</v>
      </c>
      <c r="G35" s="51" t="s">
        <v>68</v>
      </c>
      <c r="H35" s="51" t="s">
        <v>87</v>
      </c>
      <c r="I35" s="40">
        <v>5</v>
      </c>
      <c r="J35" s="40">
        <v>20</v>
      </c>
      <c r="K35" s="52">
        <v>100</v>
      </c>
      <c r="L35" s="42" t="s">
        <v>470</v>
      </c>
      <c r="M35" s="43">
        <v>1</v>
      </c>
      <c r="N35" s="20" t="s">
        <v>61</v>
      </c>
      <c r="O35" s="53">
        <v>200000</v>
      </c>
      <c r="P35" s="160" t="s">
        <v>0</v>
      </c>
      <c r="Q35" s="17" t="s">
        <v>0</v>
      </c>
      <c r="R35" s="17" t="s">
        <v>0</v>
      </c>
      <c r="S35" s="17" t="s">
        <v>66</v>
      </c>
      <c r="T35" s="17" t="s">
        <v>63</v>
      </c>
      <c r="U35" s="17" t="s">
        <v>64</v>
      </c>
      <c r="V35" s="45" t="s">
        <v>0</v>
      </c>
      <c r="W35" s="46">
        <v>46113</v>
      </c>
      <c r="X35" s="46">
        <v>46387</v>
      </c>
      <c r="Y35" s="11"/>
      <c r="Z35" s="47">
        <v>46099</v>
      </c>
      <c r="AA35" s="48" t="s">
        <v>71</v>
      </c>
      <c r="AC35" s="57">
        <f>COUNTIF(D$6:D35,D35)</f>
        <v>1</v>
      </c>
    </row>
    <row r="36" spans="2:29" s="5" customFormat="1" x14ac:dyDescent="0.25">
      <c r="B36" s="15" t="s">
        <v>73</v>
      </c>
      <c r="C36" s="50" t="str">
        <f t="shared" si="0"/>
        <v>1656-001</v>
      </c>
      <c r="D36" s="38">
        <v>1656</v>
      </c>
      <c r="E36" s="39" t="s">
        <v>400</v>
      </c>
      <c r="F36" s="51" t="s">
        <v>67</v>
      </c>
      <c r="G36" s="51" t="s">
        <v>68</v>
      </c>
      <c r="H36" s="51" t="s">
        <v>69</v>
      </c>
      <c r="I36" s="40">
        <v>2</v>
      </c>
      <c r="J36" s="40">
        <v>10</v>
      </c>
      <c r="K36" s="52">
        <v>20</v>
      </c>
      <c r="L36" s="42">
        <v>0.8</v>
      </c>
      <c r="M36" s="43">
        <v>1</v>
      </c>
      <c r="N36" s="20" t="s">
        <v>61</v>
      </c>
      <c r="O36" s="53">
        <v>200000</v>
      </c>
      <c r="P36" s="160" t="s">
        <v>0</v>
      </c>
      <c r="Q36" s="17" t="s">
        <v>0</v>
      </c>
      <c r="R36" s="17" t="s">
        <v>0</v>
      </c>
      <c r="S36" s="17" t="s">
        <v>62</v>
      </c>
      <c r="T36" s="17" t="s">
        <v>63</v>
      </c>
      <c r="U36" s="17" t="s">
        <v>64</v>
      </c>
      <c r="V36" s="45" t="s">
        <v>0</v>
      </c>
      <c r="W36" s="46">
        <v>46113</v>
      </c>
      <c r="X36" s="46">
        <v>46387</v>
      </c>
      <c r="Y36" s="11"/>
      <c r="Z36" s="47">
        <v>46099</v>
      </c>
      <c r="AA36" s="48" t="s">
        <v>71</v>
      </c>
      <c r="AC36" s="57">
        <f>COUNTIF(D$6:D36,D36)</f>
        <v>1</v>
      </c>
    </row>
    <row r="37" spans="2:29" s="5" customFormat="1" x14ac:dyDescent="0.25">
      <c r="B37" s="15" t="s">
        <v>73</v>
      </c>
      <c r="C37" s="50" t="str">
        <f t="shared" si="0"/>
        <v>1656-002</v>
      </c>
      <c r="D37" s="38">
        <v>1656</v>
      </c>
      <c r="E37" s="39" t="s">
        <v>400</v>
      </c>
      <c r="F37" s="51" t="s">
        <v>67</v>
      </c>
      <c r="G37" s="51" t="s">
        <v>68</v>
      </c>
      <c r="H37" s="51" t="s">
        <v>69</v>
      </c>
      <c r="I37" s="40">
        <v>3</v>
      </c>
      <c r="J37" s="40">
        <v>15</v>
      </c>
      <c r="K37" s="52">
        <v>100</v>
      </c>
      <c r="L37" s="42">
        <v>0.8</v>
      </c>
      <c r="M37" s="43">
        <v>1</v>
      </c>
      <c r="N37" s="20" t="s">
        <v>61</v>
      </c>
      <c r="O37" s="53">
        <v>200000</v>
      </c>
      <c r="P37" s="160" t="s">
        <v>0</v>
      </c>
      <c r="Q37" s="17" t="s">
        <v>0</v>
      </c>
      <c r="R37" s="17" t="s">
        <v>0</v>
      </c>
      <c r="S37" s="17" t="s">
        <v>62</v>
      </c>
      <c r="T37" s="17" t="s">
        <v>63</v>
      </c>
      <c r="U37" s="17" t="s">
        <v>64</v>
      </c>
      <c r="V37" s="45" t="s">
        <v>0</v>
      </c>
      <c r="W37" s="46">
        <v>46113</v>
      </c>
      <c r="X37" s="46">
        <v>46387</v>
      </c>
      <c r="Y37" s="11"/>
      <c r="Z37" s="47">
        <v>46099</v>
      </c>
      <c r="AA37" s="48" t="s">
        <v>71</v>
      </c>
      <c r="AC37" s="57">
        <f>COUNTIF(D$6:D37,D37)</f>
        <v>2</v>
      </c>
    </row>
    <row r="38" spans="2:29" s="5" customFormat="1" x14ac:dyDescent="0.25">
      <c r="B38" s="15" t="s">
        <v>73</v>
      </c>
      <c r="C38" s="50" t="str">
        <f t="shared" si="0"/>
        <v>2856-001</v>
      </c>
      <c r="D38" s="38">
        <v>2856</v>
      </c>
      <c r="E38" s="39" t="s">
        <v>420</v>
      </c>
      <c r="F38" s="51" t="s">
        <v>67</v>
      </c>
      <c r="G38" s="51" t="s">
        <v>68</v>
      </c>
      <c r="H38" s="51" t="s">
        <v>69</v>
      </c>
      <c r="I38" s="40">
        <v>3</v>
      </c>
      <c r="J38" s="40">
        <v>8</v>
      </c>
      <c r="K38" s="52">
        <v>20</v>
      </c>
      <c r="L38" s="42">
        <v>0.8</v>
      </c>
      <c r="M38" s="43">
        <v>1</v>
      </c>
      <c r="N38" s="20" t="s">
        <v>61</v>
      </c>
      <c r="O38" s="53">
        <v>200000</v>
      </c>
      <c r="P38" s="160" t="s">
        <v>0</v>
      </c>
      <c r="Q38" s="17" t="s">
        <v>0</v>
      </c>
      <c r="R38" s="17" t="s">
        <v>0</v>
      </c>
      <c r="S38" s="17" t="s">
        <v>62</v>
      </c>
      <c r="T38" s="17" t="s">
        <v>63</v>
      </c>
      <c r="U38" s="17" t="s">
        <v>64</v>
      </c>
      <c r="V38" s="45" t="s">
        <v>0</v>
      </c>
      <c r="W38" s="46">
        <v>46113</v>
      </c>
      <c r="X38" s="46">
        <v>46387</v>
      </c>
      <c r="Y38" s="11"/>
      <c r="Z38" s="47">
        <v>46099</v>
      </c>
      <c r="AA38" s="48" t="s">
        <v>71</v>
      </c>
      <c r="AC38" s="57">
        <f>COUNTIF(D$6:D38,D38)</f>
        <v>1</v>
      </c>
    </row>
    <row r="39" spans="2:29" s="5" customFormat="1" x14ac:dyDescent="0.25">
      <c r="B39" s="15" t="s">
        <v>73</v>
      </c>
      <c r="C39" s="50" t="str">
        <f t="shared" si="0"/>
        <v>2856-002</v>
      </c>
      <c r="D39" s="38">
        <v>2856</v>
      </c>
      <c r="E39" s="39" t="s">
        <v>420</v>
      </c>
      <c r="F39" s="51" t="s">
        <v>67</v>
      </c>
      <c r="G39" s="51" t="s">
        <v>68</v>
      </c>
      <c r="H39" s="51" t="s">
        <v>69</v>
      </c>
      <c r="I39" s="40">
        <v>4</v>
      </c>
      <c r="J39" s="40">
        <v>12</v>
      </c>
      <c r="K39" s="52">
        <v>100</v>
      </c>
      <c r="L39" s="42">
        <v>0.8</v>
      </c>
      <c r="M39" s="43">
        <v>1</v>
      </c>
      <c r="N39" s="20" t="s">
        <v>61</v>
      </c>
      <c r="O39" s="53">
        <v>200000</v>
      </c>
      <c r="P39" s="160" t="s">
        <v>0</v>
      </c>
      <c r="Q39" s="17" t="s">
        <v>0</v>
      </c>
      <c r="R39" s="17" t="s">
        <v>0</v>
      </c>
      <c r="S39" s="17" t="s">
        <v>62</v>
      </c>
      <c r="T39" s="17" t="s">
        <v>63</v>
      </c>
      <c r="U39" s="17" t="s">
        <v>64</v>
      </c>
      <c r="V39" s="45" t="s">
        <v>0</v>
      </c>
      <c r="W39" s="46">
        <v>46113</v>
      </c>
      <c r="X39" s="46">
        <v>46387</v>
      </c>
      <c r="Y39" s="11"/>
      <c r="Z39" s="47">
        <v>46099</v>
      </c>
      <c r="AA39" s="48" t="s">
        <v>71</v>
      </c>
      <c r="AC39" s="57">
        <f>COUNTIF(D$6:D39,D39)</f>
        <v>2</v>
      </c>
    </row>
    <row r="40" spans="2:29" s="5" customFormat="1" x14ac:dyDescent="0.25">
      <c r="B40" s="15" t="s">
        <v>73</v>
      </c>
      <c r="C40" s="50" t="str">
        <f t="shared" si="0"/>
        <v>2256-001</v>
      </c>
      <c r="D40" s="38">
        <v>2256</v>
      </c>
      <c r="E40" s="39" t="s">
        <v>432</v>
      </c>
      <c r="F40" s="51" t="s">
        <v>67</v>
      </c>
      <c r="G40" s="51" t="s">
        <v>68</v>
      </c>
      <c r="H40" s="51" t="s">
        <v>69</v>
      </c>
      <c r="I40" s="40">
        <v>3</v>
      </c>
      <c r="J40" s="40">
        <v>12</v>
      </c>
      <c r="K40" s="52">
        <v>20</v>
      </c>
      <c r="L40" s="42">
        <v>0.8</v>
      </c>
      <c r="M40" s="43">
        <v>1</v>
      </c>
      <c r="N40" s="20" t="s">
        <v>61</v>
      </c>
      <c r="O40" s="53">
        <v>100000</v>
      </c>
      <c r="P40" s="160" t="s">
        <v>0</v>
      </c>
      <c r="Q40" s="17" t="s">
        <v>0</v>
      </c>
      <c r="R40" s="17" t="s">
        <v>0</v>
      </c>
      <c r="S40" s="17" t="s">
        <v>62</v>
      </c>
      <c r="T40" s="17" t="s">
        <v>63</v>
      </c>
      <c r="U40" s="17" t="s">
        <v>64</v>
      </c>
      <c r="V40" s="45" t="s">
        <v>0</v>
      </c>
      <c r="W40" s="46">
        <v>46113</v>
      </c>
      <c r="X40" s="46">
        <v>46387</v>
      </c>
      <c r="Y40" s="11"/>
      <c r="Z40" s="47">
        <v>46099</v>
      </c>
      <c r="AA40" s="48" t="s">
        <v>71</v>
      </c>
      <c r="AC40" s="57">
        <f>COUNTIF(D$6:D40,D40)</f>
        <v>1</v>
      </c>
    </row>
    <row r="41" spans="2:29" s="5" customFormat="1" x14ac:dyDescent="0.25">
      <c r="B41" s="15" t="s">
        <v>73</v>
      </c>
      <c r="C41" s="50" t="str">
        <f t="shared" si="0"/>
        <v>1496-001</v>
      </c>
      <c r="D41" s="38">
        <v>1496</v>
      </c>
      <c r="E41" s="39" t="s">
        <v>398</v>
      </c>
      <c r="F41" s="51" t="s">
        <v>67</v>
      </c>
      <c r="G41" s="51" t="s">
        <v>88</v>
      </c>
      <c r="H41" s="51" t="s">
        <v>471</v>
      </c>
      <c r="I41" s="40">
        <v>3</v>
      </c>
      <c r="J41" s="40">
        <v>15</v>
      </c>
      <c r="K41" s="52">
        <v>20</v>
      </c>
      <c r="L41" s="42">
        <v>0.8</v>
      </c>
      <c r="M41" s="61">
        <v>1</v>
      </c>
      <c r="N41" s="62" t="s">
        <v>61</v>
      </c>
      <c r="O41" s="63">
        <v>200000</v>
      </c>
      <c r="P41" s="63" t="s">
        <v>0</v>
      </c>
      <c r="Q41" s="64" t="s">
        <v>90</v>
      </c>
      <c r="R41" s="64">
        <v>2</v>
      </c>
      <c r="S41" s="64" t="s">
        <v>62</v>
      </c>
      <c r="T41" s="64" t="s">
        <v>63</v>
      </c>
      <c r="U41" s="64" t="s">
        <v>0</v>
      </c>
      <c r="V41" s="65" t="s">
        <v>0</v>
      </c>
      <c r="W41" s="66">
        <v>46113</v>
      </c>
      <c r="X41" s="66">
        <v>46387</v>
      </c>
      <c r="Y41" s="11"/>
      <c r="Z41" s="47">
        <v>46099</v>
      </c>
      <c r="AA41" s="48" t="s">
        <v>71</v>
      </c>
      <c r="AC41" s="57">
        <f>COUNTIF(D$6:D41,D41)</f>
        <v>1</v>
      </c>
    </row>
    <row r="42" spans="2:29" s="5" customFormat="1" x14ac:dyDescent="0.25">
      <c r="B42" s="15" t="s">
        <v>73</v>
      </c>
      <c r="C42" s="50" t="str">
        <f t="shared" si="0"/>
        <v>2257-001</v>
      </c>
      <c r="D42" s="38">
        <v>2257</v>
      </c>
      <c r="E42" s="39" t="s">
        <v>434</v>
      </c>
      <c r="F42" s="51" t="s">
        <v>67</v>
      </c>
      <c r="G42" s="51" t="s">
        <v>88</v>
      </c>
      <c r="H42" s="51" t="s">
        <v>471</v>
      </c>
      <c r="I42" s="40">
        <v>3</v>
      </c>
      <c r="J42" s="40">
        <v>15</v>
      </c>
      <c r="K42" s="52">
        <v>20</v>
      </c>
      <c r="L42" s="42">
        <v>0.8</v>
      </c>
      <c r="M42" s="54">
        <v>1</v>
      </c>
      <c r="N42" s="55" t="s">
        <v>61</v>
      </c>
      <c r="O42" s="58">
        <v>200000</v>
      </c>
      <c r="P42" s="58" t="s">
        <v>0</v>
      </c>
      <c r="Q42" s="56" t="s">
        <v>90</v>
      </c>
      <c r="R42" s="56">
        <v>2</v>
      </c>
      <c r="S42" s="56" t="s">
        <v>62</v>
      </c>
      <c r="T42" s="56" t="s">
        <v>63</v>
      </c>
      <c r="U42" s="56" t="s">
        <v>0</v>
      </c>
      <c r="V42" s="59" t="s">
        <v>0</v>
      </c>
      <c r="W42" s="60">
        <v>46113</v>
      </c>
      <c r="X42" s="60">
        <v>46387</v>
      </c>
      <c r="Y42" s="11"/>
      <c r="Z42" s="47"/>
      <c r="AA42" s="48"/>
      <c r="AC42" s="57">
        <f>COUNTIF(D$6:D42,D42)</f>
        <v>1</v>
      </c>
    </row>
    <row r="43" spans="2:29" s="5" customFormat="1" x14ac:dyDescent="0.25">
      <c r="B43" s="15" t="s">
        <v>73</v>
      </c>
      <c r="C43" s="50" t="str">
        <f t="shared" si="0"/>
        <v>1497-001</v>
      </c>
      <c r="D43" s="38">
        <v>1497</v>
      </c>
      <c r="E43" s="39" t="s">
        <v>397</v>
      </c>
      <c r="F43" s="51" t="s">
        <v>67</v>
      </c>
      <c r="G43" s="51" t="s">
        <v>88</v>
      </c>
      <c r="H43" s="51" t="s">
        <v>471</v>
      </c>
      <c r="I43" s="40">
        <v>3</v>
      </c>
      <c r="J43" s="40">
        <v>10</v>
      </c>
      <c r="K43" s="52">
        <v>20</v>
      </c>
      <c r="L43" s="42">
        <v>0.8</v>
      </c>
      <c r="M43" s="61">
        <v>1</v>
      </c>
      <c r="N43" s="62" t="s">
        <v>61</v>
      </c>
      <c r="O43" s="63">
        <v>200000</v>
      </c>
      <c r="P43" s="63" t="s">
        <v>0</v>
      </c>
      <c r="Q43" s="64" t="s">
        <v>91</v>
      </c>
      <c r="R43" s="64">
        <v>2</v>
      </c>
      <c r="S43" s="64" t="s">
        <v>62</v>
      </c>
      <c r="T43" s="64" t="s">
        <v>63</v>
      </c>
      <c r="U43" s="64" t="s">
        <v>0</v>
      </c>
      <c r="V43" s="65" t="s">
        <v>0</v>
      </c>
      <c r="W43" s="66">
        <v>46113</v>
      </c>
      <c r="X43" s="66">
        <v>46387</v>
      </c>
      <c r="Y43" s="11"/>
      <c r="Z43" s="47">
        <v>46099</v>
      </c>
      <c r="AA43" s="48" t="s">
        <v>71</v>
      </c>
      <c r="AC43" s="57">
        <f>COUNTIF(D$6:D43,D43)</f>
        <v>1</v>
      </c>
    </row>
    <row r="44" spans="2:29" s="5" customFormat="1" x14ac:dyDescent="0.25">
      <c r="B44" s="15" t="s">
        <v>73</v>
      </c>
      <c r="C44" s="50" t="str">
        <f t="shared" si="0"/>
        <v>2258-001</v>
      </c>
      <c r="D44" s="38">
        <v>2258</v>
      </c>
      <c r="E44" s="39" t="s">
        <v>433</v>
      </c>
      <c r="F44" s="51" t="s">
        <v>67</v>
      </c>
      <c r="G44" s="51" t="s">
        <v>88</v>
      </c>
      <c r="H44" s="51" t="s">
        <v>471</v>
      </c>
      <c r="I44" s="40">
        <v>3</v>
      </c>
      <c r="J44" s="40">
        <v>10</v>
      </c>
      <c r="K44" s="52">
        <v>20</v>
      </c>
      <c r="L44" s="42">
        <v>0.8</v>
      </c>
      <c r="M44" s="54">
        <v>1</v>
      </c>
      <c r="N44" s="55" t="s">
        <v>61</v>
      </c>
      <c r="O44" s="58">
        <v>200000</v>
      </c>
      <c r="P44" s="58" t="s">
        <v>0</v>
      </c>
      <c r="Q44" s="56" t="s">
        <v>91</v>
      </c>
      <c r="R44" s="56">
        <v>2</v>
      </c>
      <c r="S44" s="56" t="s">
        <v>62</v>
      </c>
      <c r="T44" s="56" t="s">
        <v>63</v>
      </c>
      <c r="U44" s="56" t="s">
        <v>0</v>
      </c>
      <c r="V44" s="59" t="s">
        <v>0</v>
      </c>
      <c r="W44" s="60">
        <v>46113</v>
      </c>
      <c r="X44" s="60">
        <v>46387</v>
      </c>
      <c r="Y44" s="11"/>
      <c r="Z44" s="47"/>
      <c r="AA44" s="48"/>
      <c r="AC44" s="57">
        <f>COUNTIF(D$6:D44,D44)</f>
        <v>1</v>
      </c>
    </row>
    <row r="45" spans="2:29" s="5" customFormat="1" x14ac:dyDescent="0.25">
      <c r="B45" s="15" t="s">
        <v>73</v>
      </c>
      <c r="C45" s="50" t="str">
        <f t="shared" si="0"/>
        <v>2259-001</v>
      </c>
      <c r="D45" s="38">
        <v>2259</v>
      </c>
      <c r="E45" s="39" t="s">
        <v>435</v>
      </c>
      <c r="F45" s="51" t="s">
        <v>67</v>
      </c>
      <c r="G45" s="51" t="s">
        <v>68</v>
      </c>
      <c r="H45" s="51" t="s">
        <v>69</v>
      </c>
      <c r="I45" s="40">
        <v>3</v>
      </c>
      <c r="J45" s="40">
        <v>15</v>
      </c>
      <c r="K45" s="52">
        <v>20</v>
      </c>
      <c r="L45" s="42">
        <v>0.8</v>
      </c>
      <c r="M45" s="43">
        <v>1</v>
      </c>
      <c r="N45" s="20" t="s">
        <v>61</v>
      </c>
      <c r="O45" s="53">
        <v>200000</v>
      </c>
      <c r="P45" s="160" t="s">
        <v>0</v>
      </c>
      <c r="Q45" s="17" t="s">
        <v>0</v>
      </c>
      <c r="R45" s="17" t="s">
        <v>0</v>
      </c>
      <c r="S45" s="17" t="s">
        <v>62</v>
      </c>
      <c r="T45" s="17" t="s">
        <v>63</v>
      </c>
      <c r="U45" s="17" t="s">
        <v>64</v>
      </c>
      <c r="V45" s="45" t="s">
        <v>0</v>
      </c>
      <c r="W45" s="46">
        <v>46113</v>
      </c>
      <c r="X45" s="46">
        <v>46387</v>
      </c>
      <c r="Y45" s="11"/>
      <c r="Z45" s="47">
        <v>46099</v>
      </c>
      <c r="AA45" s="48" t="s">
        <v>71</v>
      </c>
      <c r="AC45" s="57">
        <f>COUNTIF(D$6:D45,D45)</f>
        <v>1</v>
      </c>
    </row>
    <row r="46" spans="2:29" s="5" customFormat="1" x14ac:dyDescent="0.25">
      <c r="B46" s="15" t="s">
        <v>73</v>
      </c>
      <c r="C46" s="50" t="str">
        <f t="shared" si="0"/>
        <v>2012-001</v>
      </c>
      <c r="D46" s="38">
        <v>2012</v>
      </c>
      <c r="E46" s="39" t="s">
        <v>436</v>
      </c>
      <c r="F46" s="51" t="s">
        <v>67</v>
      </c>
      <c r="G46" s="51" t="s">
        <v>68</v>
      </c>
      <c r="H46" s="51" t="s">
        <v>69</v>
      </c>
      <c r="I46" s="40">
        <v>1</v>
      </c>
      <c r="J46" s="40">
        <v>5</v>
      </c>
      <c r="K46" s="52">
        <v>20</v>
      </c>
      <c r="L46" s="42">
        <v>0.8</v>
      </c>
      <c r="M46" s="43">
        <v>1</v>
      </c>
      <c r="N46" s="20" t="s">
        <v>61</v>
      </c>
      <c r="O46" s="53">
        <v>200000</v>
      </c>
      <c r="P46" s="160" t="s">
        <v>0</v>
      </c>
      <c r="Q46" s="17" t="s">
        <v>0</v>
      </c>
      <c r="R46" s="17" t="s">
        <v>0</v>
      </c>
      <c r="S46" s="17" t="s">
        <v>62</v>
      </c>
      <c r="T46" s="17" t="s">
        <v>63</v>
      </c>
      <c r="U46" s="17" t="s">
        <v>64</v>
      </c>
      <c r="V46" s="45" t="s">
        <v>0</v>
      </c>
      <c r="W46" s="46">
        <v>46113</v>
      </c>
      <c r="X46" s="46">
        <v>46387</v>
      </c>
      <c r="Y46" s="11"/>
      <c r="Z46" s="47">
        <v>46099</v>
      </c>
      <c r="AA46" s="48" t="s">
        <v>71</v>
      </c>
      <c r="AC46" s="57">
        <f>COUNTIF(D$6:D46,D46)</f>
        <v>1</v>
      </c>
    </row>
    <row r="47" spans="2:29" s="5" customFormat="1" x14ac:dyDescent="0.25">
      <c r="B47" s="15" t="s">
        <v>73</v>
      </c>
      <c r="C47" s="50" t="str">
        <f t="shared" si="0"/>
        <v>2012-002</v>
      </c>
      <c r="D47" s="38">
        <v>2012</v>
      </c>
      <c r="E47" s="39" t="s">
        <v>436</v>
      </c>
      <c r="F47" s="51" t="s">
        <v>67</v>
      </c>
      <c r="G47" s="51" t="s">
        <v>68</v>
      </c>
      <c r="H47" s="51" t="s">
        <v>69</v>
      </c>
      <c r="I47" s="40">
        <v>2</v>
      </c>
      <c r="J47" s="40">
        <v>10</v>
      </c>
      <c r="K47" s="52">
        <v>100</v>
      </c>
      <c r="L47" s="42">
        <v>0.8</v>
      </c>
      <c r="M47" s="43">
        <v>1</v>
      </c>
      <c r="N47" s="20" t="s">
        <v>61</v>
      </c>
      <c r="O47" s="53">
        <v>200000</v>
      </c>
      <c r="P47" s="160" t="s">
        <v>0</v>
      </c>
      <c r="Q47" s="17" t="s">
        <v>0</v>
      </c>
      <c r="R47" s="17" t="s">
        <v>0</v>
      </c>
      <c r="S47" s="17" t="s">
        <v>62</v>
      </c>
      <c r="T47" s="17" t="s">
        <v>63</v>
      </c>
      <c r="U47" s="17" t="s">
        <v>64</v>
      </c>
      <c r="V47" s="45" t="s">
        <v>0</v>
      </c>
      <c r="W47" s="46">
        <v>46113</v>
      </c>
      <c r="X47" s="46">
        <v>46387</v>
      </c>
      <c r="Y47" s="11"/>
      <c r="Z47" s="47">
        <v>46099</v>
      </c>
      <c r="AA47" s="48" t="s">
        <v>71</v>
      </c>
      <c r="AC47" s="57">
        <f>COUNTIF(D$6:D47,D47)</f>
        <v>2</v>
      </c>
    </row>
    <row r="48" spans="2:29" s="5" customFormat="1" x14ac:dyDescent="0.25">
      <c r="B48" s="15" t="s">
        <v>73</v>
      </c>
      <c r="C48" s="50" t="str">
        <f t="shared" si="0"/>
        <v>2522-001</v>
      </c>
      <c r="D48" s="38">
        <v>2522</v>
      </c>
      <c r="E48" s="39" t="s">
        <v>405</v>
      </c>
      <c r="F48" s="51" t="s">
        <v>67</v>
      </c>
      <c r="G48" s="51" t="s">
        <v>68</v>
      </c>
      <c r="H48" s="51" t="s">
        <v>69</v>
      </c>
      <c r="I48" s="40">
        <v>5</v>
      </c>
      <c r="J48" s="40">
        <v>20</v>
      </c>
      <c r="K48" s="52">
        <v>20</v>
      </c>
      <c r="L48" s="42">
        <v>0.8</v>
      </c>
      <c r="M48" s="43">
        <v>1</v>
      </c>
      <c r="N48" s="20" t="s">
        <v>61</v>
      </c>
      <c r="O48" s="53">
        <v>150000</v>
      </c>
      <c r="P48" s="160" t="s">
        <v>0</v>
      </c>
      <c r="Q48" s="17" t="s">
        <v>0</v>
      </c>
      <c r="R48" s="17" t="s">
        <v>0</v>
      </c>
      <c r="S48" s="17" t="s">
        <v>62</v>
      </c>
      <c r="T48" s="17" t="s">
        <v>63</v>
      </c>
      <c r="U48" s="17" t="s">
        <v>64</v>
      </c>
      <c r="V48" s="45" t="s">
        <v>0</v>
      </c>
      <c r="W48" s="46">
        <v>46113</v>
      </c>
      <c r="X48" s="46">
        <v>46387</v>
      </c>
      <c r="Y48" s="11"/>
      <c r="Z48" s="47">
        <v>46099</v>
      </c>
      <c r="AA48" s="48" t="s">
        <v>71</v>
      </c>
      <c r="AC48" s="57">
        <f>COUNTIF(D$6:D48,D48)</f>
        <v>1</v>
      </c>
    </row>
    <row r="49" spans="2:29" s="5" customFormat="1" x14ac:dyDescent="0.25">
      <c r="B49" s="15" t="s">
        <v>73</v>
      </c>
      <c r="C49" s="50" t="str">
        <f t="shared" si="0"/>
        <v>201A-001</v>
      </c>
      <c r="D49" s="38" t="s">
        <v>74</v>
      </c>
      <c r="E49" s="39" t="s">
        <v>440</v>
      </c>
      <c r="F49" s="51" t="s">
        <v>67</v>
      </c>
      <c r="G49" s="51" t="s">
        <v>68</v>
      </c>
      <c r="H49" s="51" t="s">
        <v>69</v>
      </c>
      <c r="I49" s="40">
        <v>5</v>
      </c>
      <c r="J49" s="40">
        <v>40</v>
      </c>
      <c r="K49" s="52">
        <v>20</v>
      </c>
      <c r="L49" s="42">
        <v>0.8</v>
      </c>
      <c r="M49" s="43">
        <v>1</v>
      </c>
      <c r="N49" s="20" t="s">
        <v>61</v>
      </c>
      <c r="O49" s="53">
        <v>200000</v>
      </c>
      <c r="P49" s="160" t="s">
        <v>0</v>
      </c>
      <c r="Q49" s="17" t="s">
        <v>0</v>
      </c>
      <c r="R49" s="17" t="s">
        <v>0</v>
      </c>
      <c r="S49" s="17" t="s">
        <v>62</v>
      </c>
      <c r="T49" s="17" t="s">
        <v>63</v>
      </c>
      <c r="U49" s="17" t="s">
        <v>64</v>
      </c>
      <c r="V49" s="45" t="s">
        <v>0</v>
      </c>
      <c r="W49" s="46">
        <v>46113</v>
      </c>
      <c r="X49" s="46">
        <v>46387</v>
      </c>
      <c r="Y49" s="11"/>
      <c r="Z49" s="47">
        <v>46099</v>
      </c>
      <c r="AA49" s="48" t="s">
        <v>71</v>
      </c>
      <c r="AC49" s="57">
        <f>COUNTIF(D$6:D49,D49)</f>
        <v>1</v>
      </c>
    </row>
    <row r="50" spans="2:29" s="5" customFormat="1" x14ac:dyDescent="0.25">
      <c r="B50" s="15" t="s">
        <v>73</v>
      </c>
      <c r="C50" s="50" t="str">
        <f t="shared" si="0"/>
        <v>2561-001</v>
      </c>
      <c r="D50" s="38">
        <v>2561</v>
      </c>
      <c r="E50" s="39" t="s">
        <v>410</v>
      </c>
      <c r="F50" s="51" t="s">
        <v>70</v>
      </c>
      <c r="G50" s="51" t="s">
        <v>68</v>
      </c>
      <c r="H50" s="51" t="s">
        <v>69</v>
      </c>
      <c r="I50" s="40">
        <v>3</v>
      </c>
      <c r="J50" s="40">
        <v>15</v>
      </c>
      <c r="K50" s="52">
        <v>100</v>
      </c>
      <c r="L50" s="42" t="s">
        <v>470</v>
      </c>
      <c r="M50" s="43">
        <v>1</v>
      </c>
      <c r="N50" s="20" t="s">
        <v>61</v>
      </c>
      <c r="O50" s="53">
        <v>200000</v>
      </c>
      <c r="P50" s="160" t="s">
        <v>0</v>
      </c>
      <c r="Q50" s="17" t="s">
        <v>0</v>
      </c>
      <c r="R50" s="17" t="s">
        <v>0</v>
      </c>
      <c r="S50" s="17" t="s">
        <v>66</v>
      </c>
      <c r="T50" s="17" t="s">
        <v>63</v>
      </c>
      <c r="U50" s="17" t="s">
        <v>64</v>
      </c>
      <c r="V50" s="45" t="s">
        <v>0</v>
      </c>
      <c r="W50" s="46">
        <v>46113</v>
      </c>
      <c r="X50" s="46">
        <v>46387</v>
      </c>
      <c r="Y50" s="11"/>
      <c r="Z50" s="47">
        <v>46099</v>
      </c>
      <c r="AA50" s="48" t="s">
        <v>71</v>
      </c>
      <c r="AC50" s="57">
        <f>COUNTIF(D$6:D50,D50)</f>
        <v>1</v>
      </c>
    </row>
    <row r="51" spans="2:29" s="5" customFormat="1" x14ac:dyDescent="0.25">
      <c r="B51" s="15" t="s">
        <v>73</v>
      </c>
      <c r="C51" s="50" t="str">
        <f t="shared" si="0"/>
        <v>2561-002</v>
      </c>
      <c r="D51" s="38">
        <v>2561</v>
      </c>
      <c r="E51" s="39" t="s">
        <v>410</v>
      </c>
      <c r="F51" s="51" t="s">
        <v>67</v>
      </c>
      <c r="G51" s="51" t="s">
        <v>68</v>
      </c>
      <c r="H51" s="51" t="s">
        <v>69</v>
      </c>
      <c r="I51" s="40">
        <v>3</v>
      </c>
      <c r="J51" s="40">
        <v>15</v>
      </c>
      <c r="K51" s="52">
        <v>100</v>
      </c>
      <c r="L51" s="42">
        <v>0.8</v>
      </c>
      <c r="M51" s="43">
        <v>1</v>
      </c>
      <c r="N51" s="20" t="s">
        <v>61</v>
      </c>
      <c r="O51" s="53">
        <v>200000</v>
      </c>
      <c r="P51" s="160" t="s">
        <v>0</v>
      </c>
      <c r="Q51" s="17" t="s">
        <v>0</v>
      </c>
      <c r="R51" s="17" t="s">
        <v>0</v>
      </c>
      <c r="S51" s="17" t="s">
        <v>62</v>
      </c>
      <c r="T51" s="17" t="s">
        <v>63</v>
      </c>
      <c r="U51" s="17" t="s">
        <v>64</v>
      </c>
      <c r="V51" s="45" t="s">
        <v>0</v>
      </c>
      <c r="W51" s="46">
        <v>46113</v>
      </c>
      <c r="X51" s="46">
        <v>46387</v>
      </c>
      <c r="Y51" s="11"/>
      <c r="Z51" s="47">
        <v>46099</v>
      </c>
      <c r="AA51" s="48" t="s">
        <v>71</v>
      </c>
      <c r="AC51" s="57">
        <f>COUNTIF(D$6:D51,D51)</f>
        <v>2</v>
      </c>
    </row>
    <row r="52" spans="2:29" s="5" customFormat="1" x14ac:dyDescent="0.25">
      <c r="B52" s="15" t="s">
        <v>73</v>
      </c>
      <c r="C52" s="50" t="str">
        <f t="shared" si="0"/>
        <v>236A-001</v>
      </c>
      <c r="D52" s="38" t="s">
        <v>75</v>
      </c>
      <c r="E52" s="39" t="s">
        <v>445</v>
      </c>
      <c r="F52" s="51" t="s">
        <v>70</v>
      </c>
      <c r="G52" s="51" t="s">
        <v>68</v>
      </c>
      <c r="H52" s="51" t="s">
        <v>69</v>
      </c>
      <c r="I52" s="40">
        <v>3</v>
      </c>
      <c r="J52" s="40">
        <v>15</v>
      </c>
      <c r="K52" s="52">
        <v>100</v>
      </c>
      <c r="L52" s="42" t="s">
        <v>470</v>
      </c>
      <c r="M52" s="43">
        <v>1</v>
      </c>
      <c r="N52" s="20" t="s">
        <v>61</v>
      </c>
      <c r="O52" s="53">
        <v>200000</v>
      </c>
      <c r="P52" s="160" t="s">
        <v>0</v>
      </c>
      <c r="Q52" s="17" t="s">
        <v>0</v>
      </c>
      <c r="R52" s="17" t="s">
        <v>0</v>
      </c>
      <c r="S52" s="17" t="s">
        <v>66</v>
      </c>
      <c r="T52" s="17" t="s">
        <v>63</v>
      </c>
      <c r="U52" s="17" t="s">
        <v>64</v>
      </c>
      <c r="V52" s="45" t="s">
        <v>0</v>
      </c>
      <c r="W52" s="46">
        <v>46113</v>
      </c>
      <c r="X52" s="46">
        <v>46387</v>
      </c>
      <c r="Y52" s="11"/>
      <c r="Z52" s="47">
        <v>46099</v>
      </c>
      <c r="AA52" s="48" t="s">
        <v>71</v>
      </c>
      <c r="AC52" s="57">
        <f>COUNTIF(D$6:D52,D52)</f>
        <v>1</v>
      </c>
    </row>
    <row r="53" spans="2:29" s="5" customFormat="1" x14ac:dyDescent="0.25">
      <c r="B53" s="15" t="s">
        <v>73</v>
      </c>
      <c r="C53" s="50" t="str">
        <f t="shared" si="0"/>
        <v>236A-002</v>
      </c>
      <c r="D53" s="38" t="s">
        <v>75</v>
      </c>
      <c r="E53" s="39" t="s">
        <v>445</v>
      </c>
      <c r="F53" s="51" t="s">
        <v>67</v>
      </c>
      <c r="G53" s="51" t="s">
        <v>68</v>
      </c>
      <c r="H53" s="51" t="s">
        <v>69</v>
      </c>
      <c r="I53" s="40">
        <v>3</v>
      </c>
      <c r="J53" s="40">
        <v>15</v>
      </c>
      <c r="K53" s="52">
        <v>100</v>
      </c>
      <c r="L53" s="42">
        <v>0.8</v>
      </c>
      <c r="M53" s="43">
        <v>1</v>
      </c>
      <c r="N53" s="20" t="s">
        <v>61</v>
      </c>
      <c r="O53" s="53">
        <v>200000</v>
      </c>
      <c r="P53" s="160" t="s">
        <v>0</v>
      </c>
      <c r="Q53" s="17" t="s">
        <v>0</v>
      </c>
      <c r="R53" s="17" t="s">
        <v>0</v>
      </c>
      <c r="S53" s="17" t="s">
        <v>62</v>
      </c>
      <c r="T53" s="17" t="s">
        <v>63</v>
      </c>
      <c r="U53" s="17" t="s">
        <v>64</v>
      </c>
      <c r="V53" s="45" t="s">
        <v>0</v>
      </c>
      <c r="W53" s="46">
        <v>46113</v>
      </c>
      <c r="X53" s="46">
        <v>46387</v>
      </c>
      <c r="Y53" s="11"/>
      <c r="Z53" s="47">
        <v>46099</v>
      </c>
      <c r="AA53" s="48" t="s">
        <v>71</v>
      </c>
      <c r="AC53" s="57">
        <f>COUNTIF(D$6:D53,D53)</f>
        <v>2</v>
      </c>
    </row>
    <row r="54" spans="2:29" s="5" customFormat="1" x14ac:dyDescent="0.25">
      <c r="B54" s="15" t="s">
        <v>73</v>
      </c>
      <c r="C54" s="50" t="str">
        <f t="shared" si="0"/>
        <v>237A-001</v>
      </c>
      <c r="D54" s="38" t="s">
        <v>76</v>
      </c>
      <c r="E54" s="39" t="s">
        <v>443</v>
      </c>
      <c r="F54" s="51" t="s">
        <v>67</v>
      </c>
      <c r="G54" s="51" t="s">
        <v>68</v>
      </c>
      <c r="H54" s="51" t="s">
        <v>69</v>
      </c>
      <c r="I54" s="40">
        <v>5</v>
      </c>
      <c r="J54" s="40">
        <v>50</v>
      </c>
      <c r="K54" s="52">
        <v>20</v>
      </c>
      <c r="L54" s="42">
        <v>0.8</v>
      </c>
      <c r="M54" s="43">
        <v>1</v>
      </c>
      <c r="N54" s="20" t="s">
        <v>61</v>
      </c>
      <c r="O54" s="53">
        <v>200000</v>
      </c>
      <c r="P54" s="160" t="s">
        <v>0</v>
      </c>
      <c r="Q54" s="17" t="s">
        <v>0</v>
      </c>
      <c r="R54" s="17" t="s">
        <v>0</v>
      </c>
      <c r="S54" s="17" t="s">
        <v>62</v>
      </c>
      <c r="T54" s="17" t="s">
        <v>63</v>
      </c>
      <c r="U54" s="17" t="s">
        <v>64</v>
      </c>
      <c r="V54" s="45" t="s">
        <v>0</v>
      </c>
      <c r="W54" s="46">
        <v>46113</v>
      </c>
      <c r="X54" s="46">
        <v>46387</v>
      </c>
      <c r="Y54" s="11"/>
      <c r="Z54" s="47">
        <v>46099</v>
      </c>
      <c r="AA54" s="48" t="s">
        <v>71</v>
      </c>
      <c r="AC54" s="57">
        <f>COUNTIF(D$6:D54,D54)</f>
        <v>1</v>
      </c>
    </row>
    <row r="55" spans="2:29" s="5" customFormat="1" x14ac:dyDescent="0.25">
      <c r="B55" s="15" t="s">
        <v>73</v>
      </c>
      <c r="C55" s="50" t="str">
        <f t="shared" si="0"/>
        <v>238A-001</v>
      </c>
      <c r="D55" s="38" t="s">
        <v>77</v>
      </c>
      <c r="E55" s="39" t="s">
        <v>444</v>
      </c>
      <c r="F55" s="51" t="s">
        <v>67</v>
      </c>
      <c r="G55" s="51" t="s">
        <v>68</v>
      </c>
      <c r="H55" s="51" t="s">
        <v>69</v>
      </c>
      <c r="I55" s="40">
        <v>5</v>
      </c>
      <c r="J55" s="40">
        <v>50</v>
      </c>
      <c r="K55" s="52">
        <v>20</v>
      </c>
      <c r="L55" s="42">
        <v>0.8</v>
      </c>
      <c r="M55" s="43">
        <v>1</v>
      </c>
      <c r="N55" s="20" t="s">
        <v>61</v>
      </c>
      <c r="O55" s="53">
        <v>200000</v>
      </c>
      <c r="P55" s="160" t="s">
        <v>0</v>
      </c>
      <c r="Q55" s="17" t="s">
        <v>0</v>
      </c>
      <c r="R55" s="17" t="s">
        <v>0</v>
      </c>
      <c r="S55" s="17" t="s">
        <v>62</v>
      </c>
      <c r="T55" s="17" t="s">
        <v>63</v>
      </c>
      <c r="U55" s="17" t="s">
        <v>64</v>
      </c>
      <c r="V55" s="45" t="s">
        <v>0</v>
      </c>
      <c r="W55" s="46">
        <v>46113</v>
      </c>
      <c r="X55" s="46">
        <v>46387</v>
      </c>
      <c r="Y55" s="11"/>
      <c r="Z55" s="47">
        <v>46099</v>
      </c>
      <c r="AA55" s="48" t="s">
        <v>71</v>
      </c>
      <c r="AC55" s="57">
        <f>COUNTIF(D$6:D55,D55)</f>
        <v>1</v>
      </c>
    </row>
    <row r="56" spans="2:29" s="5" customFormat="1" x14ac:dyDescent="0.25">
      <c r="B56" s="15" t="s">
        <v>73</v>
      </c>
      <c r="C56" s="50" t="str">
        <f t="shared" si="0"/>
        <v>313A-001</v>
      </c>
      <c r="D56" s="38" t="s">
        <v>78</v>
      </c>
      <c r="E56" s="39" t="s">
        <v>447</v>
      </c>
      <c r="F56" s="51" t="s">
        <v>67</v>
      </c>
      <c r="G56" s="51" t="s">
        <v>68</v>
      </c>
      <c r="H56" s="51" t="s">
        <v>69</v>
      </c>
      <c r="I56" s="40">
        <v>5</v>
      </c>
      <c r="J56" s="40">
        <v>25</v>
      </c>
      <c r="K56" s="52">
        <v>20</v>
      </c>
      <c r="L56" s="42">
        <v>0.8</v>
      </c>
      <c r="M56" s="43">
        <v>2</v>
      </c>
      <c r="N56" s="20" t="s">
        <v>61</v>
      </c>
      <c r="O56" s="53">
        <v>200000</v>
      </c>
      <c r="P56" s="160" t="s">
        <v>0</v>
      </c>
      <c r="Q56" s="17" t="s">
        <v>0</v>
      </c>
      <c r="R56" s="17" t="s">
        <v>0</v>
      </c>
      <c r="S56" s="17" t="s">
        <v>62</v>
      </c>
      <c r="T56" s="17" t="s">
        <v>63</v>
      </c>
      <c r="U56" s="17" t="s">
        <v>64</v>
      </c>
      <c r="V56" s="45" t="s">
        <v>0</v>
      </c>
      <c r="W56" s="46">
        <v>46113</v>
      </c>
      <c r="X56" s="46">
        <v>46387</v>
      </c>
      <c r="Y56" s="11"/>
      <c r="Z56" s="47">
        <v>46099</v>
      </c>
      <c r="AA56" s="48" t="s">
        <v>71</v>
      </c>
      <c r="AC56" s="57">
        <f>COUNTIF(D$6:D56,D56)</f>
        <v>1</v>
      </c>
    </row>
    <row r="57" spans="2:29" s="5" customFormat="1" x14ac:dyDescent="0.25">
      <c r="B57" s="15" t="s">
        <v>73</v>
      </c>
      <c r="C57" s="50" t="str">
        <f t="shared" si="0"/>
        <v>314A-001</v>
      </c>
      <c r="D57" s="38" t="s">
        <v>79</v>
      </c>
      <c r="E57" s="39" t="s">
        <v>448</v>
      </c>
      <c r="F57" s="51" t="s">
        <v>67</v>
      </c>
      <c r="G57" s="51" t="s">
        <v>68</v>
      </c>
      <c r="H57" s="51" t="s">
        <v>69</v>
      </c>
      <c r="I57" s="40">
        <v>5</v>
      </c>
      <c r="J57" s="40">
        <v>25</v>
      </c>
      <c r="K57" s="52">
        <v>20</v>
      </c>
      <c r="L57" s="42">
        <v>0.8</v>
      </c>
      <c r="M57" s="43">
        <v>2</v>
      </c>
      <c r="N57" s="20" t="s">
        <v>61</v>
      </c>
      <c r="O57" s="53">
        <v>200000</v>
      </c>
      <c r="P57" s="160" t="s">
        <v>0</v>
      </c>
      <c r="Q57" s="17" t="s">
        <v>0</v>
      </c>
      <c r="R57" s="17" t="s">
        <v>0</v>
      </c>
      <c r="S57" s="17" t="s">
        <v>62</v>
      </c>
      <c r="T57" s="17" t="s">
        <v>63</v>
      </c>
      <c r="U57" s="17" t="s">
        <v>64</v>
      </c>
      <c r="V57" s="45" t="s">
        <v>0</v>
      </c>
      <c r="W57" s="46">
        <v>46113</v>
      </c>
      <c r="X57" s="46">
        <v>46387</v>
      </c>
      <c r="Y57" s="11"/>
      <c r="Z57" s="47">
        <v>46099</v>
      </c>
      <c r="AA57" s="48" t="s">
        <v>71</v>
      </c>
      <c r="AC57" s="57">
        <f>COUNTIF(D$6:D57,D57)</f>
        <v>1</v>
      </c>
    </row>
    <row r="58" spans="2:29" s="5" customFormat="1" x14ac:dyDescent="0.25">
      <c r="B58" s="15" t="s">
        <v>73</v>
      </c>
      <c r="C58" s="50" t="str">
        <f t="shared" si="0"/>
        <v>392A-001</v>
      </c>
      <c r="D58" s="38" t="s">
        <v>80</v>
      </c>
      <c r="E58" s="39" t="s">
        <v>452</v>
      </c>
      <c r="F58" s="51" t="s">
        <v>67</v>
      </c>
      <c r="G58" s="51" t="s">
        <v>68</v>
      </c>
      <c r="H58" s="51" t="s">
        <v>69</v>
      </c>
      <c r="I58" s="40">
        <v>5</v>
      </c>
      <c r="J58" s="40">
        <v>25</v>
      </c>
      <c r="K58" s="52">
        <v>20</v>
      </c>
      <c r="L58" s="42">
        <v>0.8</v>
      </c>
      <c r="M58" s="43">
        <v>2</v>
      </c>
      <c r="N58" s="20" t="s">
        <v>61</v>
      </c>
      <c r="O58" s="53">
        <v>200000</v>
      </c>
      <c r="P58" s="160" t="s">
        <v>0</v>
      </c>
      <c r="Q58" s="17" t="s">
        <v>0</v>
      </c>
      <c r="R58" s="17" t="s">
        <v>0</v>
      </c>
      <c r="S58" s="17" t="s">
        <v>62</v>
      </c>
      <c r="T58" s="17" t="s">
        <v>63</v>
      </c>
      <c r="U58" s="17" t="s">
        <v>64</v>
      </c>
      <c r="V58" s="45" t="s">
        <v>0</v>
      </c>
      <c r="W58" s="46">
        <v>46113</v>
      </c>
      <c r="X58" s="46">
        <v>46387</v>
      </c>
      <c r="Y58" s="11"/>
      <c r="Z58" s="47">
        <v>46099</v>
      </c>
      <c r="AA58" s="48" t="s">
        <v>71</v>
      </c>
      <c r="AC58" s="57">
        <f>COUNTIF(D$6:D58,D58)</f>
        <v>1</v>
      </c>
    </row>
    <row r="59" spans="2:29" s="5" customFormat="1" x14ac:dyDescent="0.25">
      <c r="B59" s="15" t="s">
        <v>73</v>
      </c>
      <c r="C59" s="50" t="str">
        <f t="shared" si="0"/>
        <v>408A-001</v>
      </c>
      <c r="D59" s="38" t="s">
        <v>81</v>
      </c>
      <c r="E59" s="39" t="s">
        <v>98</v>
      </c>
      <c r="F59" s="51" t="s">
        <v>67</v>
      </c>
      <c r="G59" s="51" t="s">
        <v>68</v>
      </c>
      <c r="H59" s="51" t="s">
        <v>69</v>
      </c>
      <c r="I59" s="40">
        <v>5</v>
      </c>
      <c r="J59" s="40">
        <v>30</v>
      </c>
      <c r="K59" s="52">
        <v>20</v>
      </c>
      <c r="L59" s="42">
        <v>0.8</v>
      </c>
      <c r="M59" s="43">
        <v>1</v>
      </c>
      <c r="N59" s="20" t="s">
        <v>61</v>
      </c>
      <c r="O59" s="53">
        <v>200000</v>
      </c>
      <c r="P59" s="160" t="s">
        <v>0</v>
      </c>
      <c r="Q59" s="17" t="s">
        <v>0</v>
      </c>
      <c r="R59" s="17" t="s">
        <v>0</v>
      </c>
      <c r="S59" s="17" t="s">
        <v>62</v>
      </c>
      <c r="T59" s="17" t="s">
        <v>63</v>
      </c>
      <c r="U59" s="17" t="s">
        <v>64</v>
      </c>
      <c r="V59" s="45" t="s">
        <v>0</v>
      </c>
      <c r="W59" s="46">
        <v>46113</v>
      </c>
      <c r="X59" s="46">
        <v>46387</v>
      </c>
      <c r="Y59" s="11"/>
      <c r="Z59" s="47">
        <v>46099</v>
      </c>
      <c r="AA59" s="48" t="s">
        <v>71</v>
      </c>
      <c r="AC59" s="57">
        <f>COUNTIF(D$6:D59,D59)</f>
        <v>1</v>
      </c>
    </row>
    <row r="60" spans="2:29" s="5" customFormat="1" x14ac:dyDescent="0.25">
      <c r="B60" s="15" t="s">
        <v>73</v>
      </c>
      <c r="C60" s="50" t="str">
        <f t="shared" si="0"/>
        <v>452A-001</v>
      </c>
      <c r="D60" s="38" t="s">
        <v>82</v>
      </c>
      <c r="E60" s="39" t="s">
        <v>455</v>
      </c>
      <c r="F60" s="51" t="s">
        <v>67</v>
      </c>
      <c r="G60" s="51" t="s">
        <v>68</v>
      </c>
      <c r="H60" s="51" t="s">
        <v>69</v>
      </c>
      <c r="I60" s="40">
        <v>5</v>
      </c>
      <c r="J60" s="40">
        <v>30</v>
      </c>
      <c r="K60" s="52">
        <v>20</v>
      </c>
      <c r="L60" s="42">
        <v>0.8</v>
      </c>
      <c r="M60" s="43">
        <v>2</v>
      </c>
      <c r="N60" s="20" t="s">
        <v>61</v>
      </c>
      <c r="O60" s="53">
        <v>200000</v>
      </c>
      <c r="P60" s="160" t="s">
        <v>0</v>
      </c>
      <c r="Q60" s="17" t="s">
        <v>0</v>
      </c>
      <c r="R60" s="17" t="s">
        <v>0</v>
      </c>
      <c r="S60" s="17" t="s">
        <v>62</v>
      </c>
      <c r="T60" s="17" t="s">
        <v>63</v>
      </c>
      <c r="U60" s="17" t="s">
        <v>64</v>
      </c>
      <c r="V60" s="45" t="s">
        <v>0</v>
      </c>
      <c r="W60" s="46">
        <v>46113</v>
      </c>
      <c r="X60" s="46">
        <v>46387</v>
      </c>
      <c r="Y60" s="11"/>
      <c r="Z60" s="47">
        <v>46099</v>
      </c>
      <c r="AA60" s="48" t="s">
        <v>71</v>
      </c>
      <c r="AC60" s="57">
        <f>COUNTIF(D$6:D60,D60)</f>
        <v>1</v>
      </c>
    </row>
    <row r="61" spans="2:29" s="5" customFormat="1" x14ac:dyDescent="0.25">
      <c r="B61" s="15" t="s">
        <v>73</v>
      </c>
      <c r="C61" s="50" t="str">
        <f t="shared" si="0"/>
        <v>453A-001</v>
      </c>
      <c r="D61" s="38" t="s">
        <v>83</v>
      </c>
      <c r="E61" s="39" t="s">
        <v>99</v>
      </c>
      <c r="F61" s="51" t="s">
        <v>67</v>
      </c>
      <c r="G61" s="51" t="s">
        <v>68</v>
      </c>
      <c r="H61" s="51" t="s">
        <v>69</v>
      </c>
      <c r="I61" s="40">
        <v>5</v>
      </c>
      <c r="J61" s="40">
        <v>30</v>
      </c>
      <c r="K61" s="52">
        <v>20</v>
      </c>
      <c r="L61" s="42">
        <v>0.8</v>
      </c>
      <c r="M61" s="43">
        <v>1</v>
      </c>
      <c r="N61" s="20" t="s">
        <v>61</v>
      </c>
      <c r="O61" s="53">
        <v>200000</v>
      </c>
      <c r="P61" s="160" t="s">
        <v>0</v>
      </c>
      <c r="Q61" s="17" t="s">
        <v>0</v>
      </c>
      <c r="R61" s="17" t="s">
        <v>0</v>
      </c>
      <c r="S61" s="17" t="s">
        <v>62</v>
      </c>
      <c r="T61" s="17" t="s">
        <v>63</v>
      </c>
      <c r="U61" s="17" t="s">
        <v>64</v>
      </c>
      <c r="V61" s="45" t="s">
        <v>0</v>
      </c>
      <c r="W61" s="46">
        <v>46113</v>
      </c>
      <c r="X61" s="46">
        <v>46387</v>
      </c>
      <c r="Y61" s="11"/>
      <c r="Z61" s="47">
        <v>46099</v>
      </c>
      <c r="AA61" s="48" t="s">
        <v>71</v>
      </c>
      <c r="AC61" s="57">
        <f>COUNTIF(D$6:D61,D61)</f>
        <v>1</v>
      </c>
    </row>
    <row r="62" spans="2:29" s="5" customFormat="1" x14ac:dyDescent="0.25">
      <c r="B62" s="15" t="s">
        <v>73</v>
      </c>
      <c r="C62" s="50" t="str">
        <f t="shared" si="0"/>
        <v>488A-001</v>
      </c>
      <c r="D62" s="38" t="s">
        <v>84</v>
      </c>
      <c r="E62" s="39" t="s">
        <v>100</v>
      </c>
      <c r="F62" s="51" t="s">
        <v>67</v>
      </c>
      <c r="G62" s="51" t="s">
        <v>68</v>
      </c>
      <c r="H62" s="51" t="s">
        <v>69</v>
      </c>
      <c r="I62" s="40">
        <v>2</v>
      </c>
      <c r="J62" s="40">
        <v>5</v>
      </c>
      <c r="K62" s="52">
        <v>20</v>
      </c>
      <c r="L62" s="42">
        <v>0.8</v>
      </c>
      <c r="M62" s="43">
        <v>1</v>
      </c>
      <c r="N62" s="20" t="s">
        <v>61</v>
      </c>
      <c r="O62" s="53">
        <v>200000</v>
      </c>
      <c r="P62" s="160" t="s">
        <v>0</v>
      </c>
      <c r="Q62" s="17" t="s">
        <v>0</v>
      </c>
      <c r="R62" s="17" t="s">
        <v>0</v>
      </c>
      <c r="S62" s="17" t="s">
        <v>62</v>
      </c>
      <c r="T62" s="17" t="s">
        <v>63</v>
      </c>
      <c r="U62" s="17" t="s">
        <v>64</v>
      </c>
      <c r="V62" s="45" t="s">
        <v>0</v>
      </c>
      <c r="W62" s="46">
        <v>46113</v>
      </c>
      <c r="X62" s="46">
        <v>46387</v>
      </c>
      <c r="Y62" s="11"/>
      <c r="Z62" s="47">
        <v>46099</v>
      </c>
      <c r="AA62" s="48" t="s">
        <v>71</v>
      </c>
      <c r="AC62" s="57">
        <f>COUNTIF(D$6:D62,D62)</f>
        <v>1</v>
      </c>
    </row>
    <row r="63" spans="2:29" s="5" customFormat="1" x14ac:dyDescent="0.25">
      <c r="B63" s="15" t="s">
        <v>73</v>
      </c>
      <c r="C63" s="50" t="str">
        <f t="shared" si="0"/>
        <v>491A-001</v>
      </c>
      <c r="D63" s="38" t="s">
        <v>85</v>
      </c>
      <c r="E63" s="39" t="s">
        <v>461</v>
      </c>
      <c r="F63" s="51" t="s">
        <v>67</v>
      </c>
      <c r="G63" s="51" t="s">
        <v>68</v>
      </c>
      <c r="H63" s="51" t="s">
        <v>69</v>
      </c>
      <c r="I63" s="40">
        <v>2</v>
      </c>
      <c r="J63" s="40">
        <v>15</v>
      </c>
      <c r="K63" s="52">
        <v>20</v>
      </c>
      <c r="L63" s="42">
        <v>0.5</v>
      </c>
      <c r="M63" s="43">
        <v>1</v>
      </c>
      <c r="N63" s="20" t="s">
        <v>61</v>
      </c>
      <c r="O63" s="53">
        <v>200000</v>
      </c>
      <c r="P63" s="160" t="s">
        <v>0</v>
      </c>
      <c r="Q63" s="17" t="s">
        <v>0</v>
      </c>
      <c r="R63" s="17" t="s">
        <v>0</v>
      </c>
      <c r="S63" s="17" t="s">
        <v>62</v>
      </c>
      <c r="T63" s="17" t="s">
        <v>63</v>
      </c>
      <c r="U63" s="17" t="s">
        <v>64</v>
      </c>
      <c r="V63" s="45" t="s">
        <v>0</v>
      </c>
      <c r="W63" s="46">
        <v>46113</v>
      </c>
      <c r="X63" s="46">
        <v>46387</v>
      </c>
      <c r="Y63" s="11"/>
      <c r="Z63" s="47">
        <v>46099</v>
      </c>
      <c r="AA63" s="48" t="s">
        <v>71</v>
      </c>
      <c r="AC63" s="57">
        <f>COUNTIF(D$6:D63,D63)</f>
        <v>1</v>
      </c>
    </row>
    <row r="64" spans="2:29" s="5" customFormat="1" x14ac:dyDescent="0.25">
      <c r="B64" s="15" t="s">
        <v>73</v>
      </c>
      <c r="C64" s="50" t="str">
        <f t="shared" si="0"/>
        <v>491A-002</v>
      </c>
      <c r="D64" s="38" t="s">
        <v>85</v>
      </c>
      <c r="E64" s="39" t="s">
        <v>461</v>
      </c>
      <c r="F64" s="51" t="s">
        <v>67</v>
      </c>
      <c r="G64" s="51" t="s">
        <v>68</v>
      </c>
      <c r="H64" s="51" t="s">
        <v>69</v>
      </c>
      <c r="I64" s="40">
        <v>3</v>
      </c>
      <c r="J64" s="40">
        <v>20</v>
      </c>
      <c r="K64" s="52">
        <v>20</v>
      </c>
      <c r="L64" s="42">
        <v>0.5</v>
      </c>
      <c r="M64" s="43">
        <v>1</v>
      </c>
      <c r="N64" s="20" t="s">
        <v>61</v>
      </c>
      <c r="O64" s="53">
        <v>200000</v>
      </c>
      <c r="P64" s="160" t="s">
        <v>0</v>
      </c>
      <c r="Q64" s="17" t="s">
        <v>0</v>
      </c>
      <c r="R64" s="17" t="s">
        <v>0</v>
      </c>
      <c r="S64" s="17" t="s">
        <v>62</v>
      </c>
      <c r="T64" s="17" t="s">
        <v>63</v>
      </c>
      <c r="U64" s="17" t="s">
        <v>64</v>
      </c>
      <c r="V64" s="45" t="s">
        <v>0</v>
      </c>
      <c r="W64" s="46">
        <v>46113</v>
      </c>
      <c r="X64" s="46">
        <v>46387</v>
      </c>
      <c r="Y64" s="11"/>
      <c r="Z64" s="47">
        <v>46099</v>
      </c>
      <c r="AA64" s="48" t="s">
        <v>71</v>
      </c>
      <c r="AC64" s="57">
        <f>COUNTIF(D$6:D64,D64)</f>
        <v>2</v>
      </c>
    </row>
    <row r="65" spans="1:29" s="5" customFormat="1" x14ac:dyDescent="0.25">
      <c r="B65" s="15" t="s">
        <v>73</v>
      </c>
      <c r="C65" s="50" t="str">
        <f t="shared" si="0"/>
        <v>1329-002</v>
      </c>
      <c r="D65" s="38">
        <v>1329</v>
      </c>
      <c r="E65" s="39" t="s">
        <v>385</v>
      </c>
      <c r="F65" s="51" t="s">
        <v>67</v>
      </c>
      <c r="G65" s="51" t="s">
        <v>68</v>
      </c>
      <c r="H65" s="51" t="s">
        <v>87</v>
      </c>
      <c r="I65" s="40">
        <v>5</v>
      </c>
      <c r="J65" s="40">
        <v>15</v>
      </c>
      <c r="K65" s="52">
        <v>100</v>
      </c>
      <c r="L65" s="42">
        <v>0.8</v>
      </c>
      <c r="M65" s="43">
        <v>2</v>
      </c>
      <c r="N65" s="20" t="s">
        <v>61</v>
      </c>
      <c r="O65" s="53">
        <v>200000</v>
      </c>
      <c r="P65" s="160" t="s">
        <v>0</v>
      </c>
      <c r="Q65" s="17" t="s">
        <v>0</v>
      </c>
      <c r="R65" s="17" t="s">
        <v>0</v>
      </c>
      <c r="S65" s="17" t="s">
        <v>62</v>
      </c>
      <c r="T65" s="17" t="s">
        <v>63</v>
      </c>
      <c r="U65" s="17" t="s">
        <v>64</v>
      </c>
      <c r="V65" s="45" t="s">
        <v>0</v>
      </c>
      <c r="W65" s="46">
        <v>46113</v>
      </c>
      <c r="X65" s="46">
        <v>46387</v>
      </c>
      <c r="Y65" s="11"/>
      <c r="Z65" s="47">
        <v>46099</v>
      </c>
      <c r="AA65" s="48" t="s">
        <v>71</v>
      </c>
      <c r="AC65" s="57">
        <f>COUNTIF(D$6:D65,D65)</f>
        <v>2</v>
      </c>
    </row>
    <row r="66" spans="1:29" s="5" customFormat="1" x14ac:dyDescent="0.25">
      <c r="B66" s="15" t="s">
        <v>73</v>
      </c>
      <c r="C66" s="50" t="str">
        <f t="shared" si="0"/>
        <v>1475-002</v>
      </c>
      <c r="D66" s="38">
        <v>1475</v>
      </c>
      <c r="E66" s="39" t="s">
        <v>393</v>
      </c>
      <c r="F66" s="51" t="s">
        <v>67</v>
      </c>
      <c r="G66" s="51" t="s">
        <v>68</v>
      </c>
      <c r="H66" s="51" t="s">
        <v>87</v>
      </c>
      <c r="I66" s="40">
        <v>5</v>
      </c>
      <c r="J66" s="40">
        <v>20</v>
      </c>
      <c r="K66" s="52">
        <v>100</v>
      </c>
      <c r="L66" s="42">
        <v>0.8</v>
      </c>
      <c r="M66" s="43">
        <v>2</v>
      </c>
      <c r="N66" s="20" t="s">
        <v>61</v>
      </c>
      <c r="O66" s="53">
        <v>200000</v>
      </c>
      <c r="P66" s="160" t="s">
        <v>0</v>
      </c>
      <c r="Q66" s="17" t="s">
        <v>0</v>
      </c>
      <c r="R66" s="17" t="s">
        <v>0</v>
      </c>
      <c r="S66" s="17" t="s">
        <v>62</v>
      </c>
      <c r="T66" s="17" t="s">
        <v>63</v>
      </c>
      <c r="U66" s="17" t="s">
        <v>64</v>
      </c>
      <c r="V66" s="45" t="s">
        <v>0</v>
      </c>
      <c r="W66" s="46">
        <v>46113</v>
      </c>
      <c r="X66" s="46">
        <v>46387</v>
      </c>
      <c r="Y66" s="11"/>
      <c r="Z66" s="47">
        <v>46099</v>
      </c>
      <c r="AA66" s="48" t="s">
        <v>71</v>
      </c>
      <c r="AC66" s="57">
        <f>COUNTIF(D$6:D66,D66)</f>
        <v>2</v>
      </c>
    </row>
    <row r="67" spans="1:29" s="5" customFormat="1" x14ac:dyDescent="0.25">
      <c r="B67" s="15" t="s">
        <v>73</v>
      </c>
      <c r="C67" s="95" t="str">
        <f t="shared" si="0"/>
        <v>515A-001</v>
      </c>
      <c r="D67" s="96" t="s">
        <v>86</v>
      </c>
      <c r="E67" s="159" t="s">
        <v>101</v>
      </c>
      <c r="F67" s="97" t="s">
        <v>67</v>
      </c>
      <c r="G67" s="97" t="s">
        <v>88</v>
      </c>
      <c r="H67" s="97" t="s">
        <v>471</v>
      </c>
      <c r="I67" s="98">
        <v>2</v>
      </c>
      <c r="J67" s="98">
        <v>40</v>
      </c>
      <c r="K67" s="99">
        <v>20</v>
      </c>
      <c r="L67" s="100">
        <v>0.6</v>
      </c>
      <c r="M67" s="101">
        <v>1</v>
      </c>
      <c r="N67" s="102" t="s">
        <v>61</v>
      </c>
      <c r="O67" s="103">
        <v>200000</v>
      </c>
      <c r="P67" s="161" t="s">
        <v>0</v>
      </c>
      <c r="Q67" s="104" t="s">
        <v>0</v>
      </c>
      <c r="R67" s="104" t="s">
        <v>0</v>
      </c>
      <c r="S67" s="104" t="s">
        <v>62</v>
      </c>
      <c r="T67" s="104" t="s">
        <v>63</v>
      </c>
      <c r="U67" s="104" t="s">
        <v>64</v>
      </c>
      <c r="V67" s="157" t="s">
        <v>0</v>
      </c>
      <c r="W67" s="106">
        <v>46094</v>
      </c>
      <c r="X67" s="46">
        <v>46112</v>
      </c>
      <c r="Y67" s="107"/>
      <c r="Z67" s="47">
        <v>46099</v>
      </c>
      <c r="AA67" s="48" t="s">
        <v>382</v>
      </c>
      <c r="AC67" s="57">
        <f>COUNTIF(D$6:D67,D67)</f>
        <v>1</v>
      </c>
    </row>
    <row r="68" spans="1:29" s="5" customFormat="1" x14ac:dyDescent="0.25">
      <c r="B68" s="15" t="s">
        <v>73</v>
      </c>
      <c r="C68" s="95" t="str">
        <f t="shared" si="0"/>
        <v>515A-002</v>
      </c>
      <c r="D68" s="96" t="s">
        <v>86</v>
      </c>
      <c r="E68" s="159" t="s">
        <v>101</v>
      </c>
      <c r="F68" s="97" t="s">
        <v>67</v>
      </c>
      <c r="G68" s="97" t="s">
        <v>88</v>
      </c>
      <c r="H68" s="97" t="s">
        <v>471</v>
      </c>
      <c r="I68" s="98">
        <v>2</v>
      </c>
      <c r="J68" s="98">
        <v>45</v>
      </c>
      <c r="K68" s="99">
        <v>20</v>
      </c>
      <c r="L68" s="100">
        <v>0.7</v>
      </c>
      <c r="M68" s="101">
        <v>1</v>
      </c>
      <c r="N68" s="102" t="s">
        <v>61</v>
      </c>
      <c r="O68" s="103">
        <v>200000</v>
      </c>
      <c r="P68" s="161" t="s">
        <v>0</v>
      </c>
      <c r="Q68" s="104" t="s">
        <v>0</v>
      </c>
      <c r="R68" s="104" t="s">
        <v>0</v>
      </c>
      <c r="S68" s="104" t="s">
        <v>62</v>
      </c>
      <c r="T68" s="104" t="s">
        <v>63</v>
      </c>
      <c r="U68" s="104" t="s">
        <v>64</v>
      </c>
      <c r="V68" s="157" t="s">
        <v>0</v>
      </c>
      <c r="W68" s="106">
        <v>46094</v>
      </c>
      <c r="X68" s="46">
        <v>46112</v>
      </c>
      <c r="Y68" s="107"/>
      <c r="Z68" s="47">
        <v>46099</v>
      </c>
      <c r="AA68" s="48" t="s">
        <v>382</v>
      </c>
      <c r="AC68" s="57">
        <f>COUNTIF(D$6:D68,D68)</f>
        <v>2</v>
      </c>
    </row>
    <row r="69" spans="1:29" s="5" customFormat="1" x14ac:dyDescent="0.25">
      <c r="B69" s="15" t="s">
        <v>73</v>
      </c>
      <c r="C69" s="95" t="str">
        <f t="shared" si="0"/>
        <v>515A-003</v>
      </c>
      <c r="D69" s="96" t="s">
        <v>86</v>
      </c>
      <c r="E69" s="159" t="s">
        <v>101</v>
      </c>
      <c r="F69" s="97" t="s">
        <v>67</v>
      </c>
      <c r="G69" s="97" t="s">
        <v>88</v>
      </c>
      <c r="H69" s="97" t="s">
        <v>471</v>
      </c>
      <c r="I69" s="98">
        <v>2</v>
      </c>
      <c r="J69" s="98">
        <v>50</v>
      </c>
      <c r="K69" s="99">
        <v>20</v>
      </c>
      <c r="L69" s="100">
        <v>0.8</v>
      </c>
      <c r="M69" s="101">
        <v>1</v>
      </c>
      <c r="N69" s="102" t="s">
        <v>61</v>
      </c>
      <c r="O69" s="103">
        <v>200000</v>
      </c>
      <c r="P69" s="161" t="s">
        <v>0</v>
      </c>
      <c r="Q69" s="104" t="s">
        <v>0</v>
      </c>
      <c r="R69" s="104" t="s">
        <v>0</v>
      </c>
      <c r="S69" s="104" t="s">
        <v>62</v>
      </c>
      <c r="T69" s="104" t="s">
        <v>63</v>
      </c>
      <c r="U69" s="104" t="s">
        <v>64</v>
      </c>
      <c r="V69" s="157" t="s">
        <v>0</v>
      </c>
      <c r="W69" s="106">
        <v>46094</v>
      </c>
      <c r="X69" s="46">
        <v>46112</v>
      </c>
      <c r="Y69" s="107"/>
      <c r="Z69" s="47">
        <v>46099</v>
      </c>
      <c r="AA69" s="48" t="s">
        <v>382</v>
      </c>
      <c r="AC69" s="57">
        <f>COUNTIF(D$6:D69,D69)</f>
        <v>3</v>
      </c>
    </row>
    <row r="70" spans="1:29" s="5" customFormat="1" x14ac:dyDescent="0.25">
      <c r="B70" s="15" t="s">
        <v>73</v>
      </c>
      <c r="C70" s="50" t="str">
        <f t="shared" si="0"/>
        <v>515A-004</v>
      </c>
      <c r="D70" s="38" t="s">
        <v>86</v>
      </c>
      <c r="E70" s="39" t="s">
        <v>101</v>
      </c>
      <c r="F70" s="51" t="s">
        <v>67</v>
      </c>
      <c r="G70" s="51" t="s">
        <v>68</v>
      </c>
      <c r="H70" s="51" t="s">
        <v>69</v>
      </c>
      <c r="I70" s="40">
        <v>2</v>
      </c>
      <c r="J70" s="40">
        <v>35</v>
      </c>
      <c r="K70" s="52">
        <v>20</v>
      </c>
      <c r="L70" s="42">
        <v>0.6</v>
      </c>
      <c r="M70" s="43">
        <v>1</v>
      </c>
      <c r="N70" s="20" t="s">
        <v>61</v>
      </c>
      <c r="O70" s="53">
        <v>200000</v>
      </c>
      <c r="P70" s="160" t="s">
        <v>0</v>
      </c>
      <c r="Q70" s="17" t="s">
        <v>0</v>
      </c>
      <c r="R70" s="17" t="s">
        <v>0</v>
      </c>
      <c r="S70" s="17" t="s">
        <v>62</v>
      </c>
      <c r="T70" s="17" t="s">
        <v>63</v>
      </c>
      <c r="U70" s="17" t="s">
        <v>64</v>
      </c>
      <c r="V70" s="45" t="s">
        <v>0</v>
      </c>
      <c r="W70" s="46">
        <v>46113</v>
      </c>
      <c r="X70" s="46">
        <v>46295</v>
      </c>
      <c r="Y70" s="11"/>
      <c r="Z70" s="47">
        <v>46099</v>
      </c>
      <c r="AA70" s="48" t="s">
        <v>71</v>
      </c>
      <c r="AC70" s="57">
        <f>COUNTIF(D$6:D70,D70)</f>
        <v>4</v>
      </c>
    </row>
    <row r="71" spans="1:29" s="5" customFormat="1" x14ac:dyDescent="0.25">
      <c r="B71" s="15" t="s">
        <v>73</v>
      </c>
      <c r="C71" s="50" t="str">
        <f t="shared" ref="C71:C134" si="1">D71&amp;"-"&amp;IF(A71="v2",9,0)&amp;REPT("0",2-LEN(AC71))&amp;AC71</f>
        <v>515A-005</v>
      </c>
      <c r="D71" s="38" t="s">
        <v>86</v>
      </c>
      <c r="E71" s="39" t="s">
        <v>101</v>
      </c>
      <c r="F71" s="51" t="s">
        <v>67</v>
      </c>
      <c r="G71" s="51" t="s">
        <v>68</v>
      </c>
      <c r="H71" s="51" t="s">
        <v>69</v>
      </c>
      <c r="I71" s="40">
        <v>3</v>
      </c>
      <c r="J71" s="40">
        <v>40</v>
      </c>
      <c r="K71" s="52">
        <v>20</v>
      </c>
      <c r="L71" s="42">
        <v>0.7</v>
      </c>
      <c r="M71" s="43">
        <v>1</v>
      </c>
      <c r="N71" s="20" t="s">
        <v>61</v>
      </c>
      <c r="O71" s="53">
        <v>200000</v>
      </c>
      <c r="P71" s="160" t="s">
        <v>0</v>
      </c>
      <c r="Q71" s="17" t="s">
        <v>0</v>
      </c>
      <c r="R71" s="17" t="s">
        <v>0</v>
      </c>
      <c r="S71" s="17" t="s">
        <v>62</v>
      </c>
      <c r="T71" s="17" t="s">
        <v>63</v>
      </c>
      <c r="U71" s="17" t="s">
        <v>64</v>
      </c>
      <c r="V71" s="45" t="s">
        <v>0</v>
      </c>
      <c r="W71" s="46">
        <v>46113</v>
      </c>
      <c r="X71" s="46">
        <v>46295</v>
      </c>
      <c r="Y71" s="11"/>
      <c r="Z71" s="47">
        <v>46099</v>
      </c>
      <c r="AA71" s="48" t="s">
        <v>71</v>
      </c>
      <c r="AC71" s="57">
        <f>COUNTIF(D$6:D71,D71)</f>
        <v>5</v>
      </c>
    </row>
    <row r="72" spans="1:29" s="5" customFormat="1" x14ac:dyDescent="0.25">
      <c r="B72" s="15" t="s">
        <v>73</v>
      </c>
      <c r="C72" s="50" t="str">
        <f t="shared" si="1"/>
        <v>515A-006</v>
      </c>
      <c r="D72" s="38" t="s">
        <v>86</v>
      </c>
      <c r="E72" s="39" t="s">
        <v>101</v>
      </c>
      <c r="F72" s="51" t="s">
        <v>67</v>
      </c>
      <c r="G72" s="51" t="s">
        <v>68</v>
      </c>
      <c r="H72" s="51" t="s">
        <v>69</v>
      </c>
      <c r="I72" s="40">
        <v>4</v>
      </c>
      <c r="J72" s="40">
        <v>45</v>
      </c>
      <c r="K72" s="52">
        <v>20</v>
      </c>
      <c r="L72" s="42">
        <v>0.8</v>
      </c>
      <c r="M72" s="43">
        <v>1</v>
      </c>
      <c r="N72" s="20" t="s">
        <v>61</v>
      </c>
      <c r="O72" s="53">
        <v>200000</v>
      </c>
      <c r="P72" s="160" t="s">
        <v>0</v>
      </c>
      <c r="Q72" s="17" t="s">
        <v>0</v>
      </c>
      <c r="R72" s="17" t="s">
        <v>0</v>
      </c>
      <c r="S72" s="17" t="s">
        <v>62</v>
      </c>
      <c r="T72" s="17" t="s">
        <v>63</v>
      </c>
      <c r="U72" s="17" t="s">
        <v>64</v>
      </c>
      <c r="V72" s="45" t="s">
        <v>0</v>
      </c>
      <c r="W72" s="46">
        <v>46113</v>
      </c>
      <c r="X72" s="46">
        <v>46295</v>
      </c>
      <c r="Y72" s="11"/>
      <c r="Z72" s="47">
        <v>46099</v>
      </c>
      <c r="AA72" s="48" t="s">
        <v>71</v>
      </c>
      <c r="AC72" s="57">
        <f>COUNTIF(D$6:D72,D72)</f>
        <v>6</v>
      </c>
    </row>
    <row r="73" spans="1:29" s="5" customFormat="1" x14ac:dyDescent="0.25">
      <c r="B73" s="15" t="s">
        <v>73</v>
      </c>
      <c r="C73" s="50" t="str">
        <f t="shared" si="1"/>
        <v>515A-007</v>
      </c>
      <c r="D73" s="38" t="s">
        <v>86</v>
      </c>
      <c r="E73" s="39" t="s">
        <v>101</v>
      </c>
      <c r="F73" s="51" t="s">
        <v>70</v>
      </c>
      <c r="G73" s="51" t="s">
        <v>68</v>
      </c>
      <c r="H73" s="51" t="s">
        <v>69</v>
      </c>
      <c r="I73" s="40">
        <v>5</v>
      </c>
      <c r="J73" s="40">
        <v>50</v>
      </c>
      <c r="K73" s="52">
        <v>100</v>
      </c>
      <c r="L73" s="42" t="s">
        <v>470</v>
      </c>
      <c r="M73" s="43">
        <v>1</v>
      </c>
      <c r="N73" s="20" t="s">
        <v>61</v>
      </c>
      <c r="O73" s="53">
        <v>200000</v>
      </c>
      <c r="P73" s="160" t="s">
        <v>0</v>
      </c>
      <c r="Q73" s="17" t="s">
        <v>0</v>
      </c>
      <c r="R73" s="17" t="s">
        <v>0</v>
      </c>
      <c r="S73" s="17" t="s">
        <v>66</v>
      </c>
      <c r="T73" s="17" t="s">
        <v>63</v>
      </c>
      <c r="U73" s="17" t="s">
        <v>64</v>
      </c>
      <c r="V73" s="45" t="s">
        <v>0</v>
      </c>
      <c r="W73" s="46">
        <v>46113</v>
      </c>
      <c r="X73" s="46">
        <v>46295</v>
      </c>
      <c r="Y73" s="11"/>
      <c r="Z73" s="47">
        <v>46099</v>
      </c>
      <c r="AA73" s="48" t="s">
        <v>71</v>
      </c>
      <c r="AC73" s="57">
        <f>COUNTIF(D$6:D73,D73)</f>
        <v>7</v>
      </c>
    </row>
    <row r="74" spans="1:29" s="5" customFormat="1" x14ac:dyDescent="0.25">
      <c r="A74" s="5" t="s">
        <v>144</v>
      </c>
      <c r="B74" s="69" t="s">
        <v>92</v>
      </c>
      <c r="C74" s="50" t="str">
        <f t="shared" si="1"/>
        <v>1655-901</v>
      </c>
      <c r="D74" s="38">
        <v>1655</v>
      </c>
      <c r="E74" s="39" t="s">
        <v>93</v>
      </c>
      <c r="F74" s="51" t="s">
        <v>67</v>
      </c>
      <c r="G74" s="51" t="s">
        <v>88</v>
      </c>
      <c r="H74" s="51" t="s">
        <v>471</v>
      </c>
      <c r="I74" s="40">
        <v>2</v>
      </c>
      <c r="J74" s="40">
        <v>20</v>
      </c>
      <c r="K74" s="52">
        <v>100</v>
      </c>
      <c r="L74" s="42">
        <v>0.8</v>
      </c>
      <c r="M74" s="43">
        <v>2</v>
      </c>
      <c r="N74" s="20" t="s">
        <v>61</v>
      </c>
      <c r="O74" s="53">
        <v>200000</v>
      </c>
      <c r="P74" s="160" t="s">
        <v>0</v>
      </c>
      <c r="Q74" s="17" t="s">
        <v>0</v>
      </c>
      <c r="R74" s="17" t="s">
        <v>0</v>
      </c>
      <c r="S74" s="17" t="s">
        <v>63</v>
      </c>
      <c r="T74" s="17" t="s">
        <v>62</v>
      </c>
      <c r="U74" s="17" t="s">
        <v>64</v>
      </c>
      <c r="V74" s="45" t="s">
        <v>0</v>
      </c>
      <c r="W74" s="46">
        <v>46113</v>
      </c>
      <c r="X74" s="46">
        <v>46295</v>
      </c>
      <c r="Y74" s="11"/>
      <c r="Z74" s="47">
        <v>46099</v>
      </c>
      <c r="AA74" s="48" t="s">
        <v>71</v>
      </c>
      <c r="AC74" s="57">
        <f>COUNTIF(D$6:D74,D74)</f>
        <v>1</v>
      </c>
    </row>
    <row r="75" spans="1:29" s="5" customFormat="1" x14ac:dyDescent="0.25">
      <c r="A75" s="5" t="s">
        <v>144</v>
      </c>
      <c r="B75" s="15" t="s">
        <v>92</v>
      </c>
      <c r="C75" s="50" t="str">
        <f t="shared" si="1"/>
        <v>2563-901</v>
      </c>
      <c r="D75" s="38">
        <v>2563</v>
      </c>
      <c r="E75" s="39" t="s">
        <v>94</v>
      </c>
      <c r="F75" s="51" t="s">
        <v>67</v>
      </c>
      <c r="G75" s="51" t="s">
        <v>88</v>
      </c>
      <c r="H75" s="51" t="s">
        <v>471</v>
      </c>
      <c r="I75" s="40">
        <v>2</v>
      </c>
      <c r="J75" s="40">
        <v>20</v>
      </c>
      <c r="K75" s="52">
        <v>100</v>
      </c>
      <c r="L75" s="42">
        <v>0.8</v>
      </c>
      <c r="M75" s="43">
        <v>2</v>
      </c>
      <c r="N75" s="20" t="s">
        <v>61</v>
      </c>
      <c r="O75" s="53">
        <v>200000</v>
      </c>
      <c r="P75" s="160" t="s">
        <v>0</v>
      </c>
      <c r="Q75" s="17" t="s">
        <v>0</v>
      </c>
      <c r="R75" s="17" t="s">
        <v>0</v>
      </c>
      <c r="S75" s="17" t="s">
        <v>63</v>
      </c>
      <c r="T75" s="17" t="s">
        <v>62</v>
      </c>
      <c r="U75" s="17" t="s">
        <v>64</v>
      </c>
      <c r="V75" s="45" t="s">
        <v>0</v>
      </c>
      <c r="W75" s="46">
        <v>46113</v>
      </c>
      <c r="X75" s="46">
        <v>46295</v>
      </c>
      <c r="Y75" s="11"/>
      <c r="Z75" s="47">
        <v>46099</v>
      </c>
      <c r="AA75" s="48" t="s">
        <v>71</v>
      </c>
      <c r="AC75" s="57">
        <f>COUNTIF(D$6:D75,D75)</f>
        <v>1</v>
      </c>
    </row>
    <row r="76" spans="1:29" s="5" customFormat="1" x14ac:dyDescent="0.25">
      <c r="A76" s="5" t="s">
        <v>144</v>
      </c>
      <c r="B76" s="15" t="s">
        <v>92</v>
      </c>
      <c r="C76" s="50" t="str">
        <f t="shared" si="1"/>
        <v>2620-901</v>
      </c>
      <c r="D76" s="38">
        <v>2620</v>
      </c>
      <c r="E76" s="39" t="s">
        <v>95</v>
      </c>
      <c r="F76" s="51" t="s">
        <v>67</v>
      </c>
      <c r="G76" s="51" t="s">
        <v>88</v>
      </c>
      <c r="H76" s="51" t="s">
        <v>471</v>
      </c>
      <c r="I76" s="40">
        <v>2</v>
      </c>
      <c r="J76" s="40">
        <v>15</v>
      </c>
      <c r="K76" s="52">
        <v>100</v>
      </c>
      <c r="L76" s="42">
        <v>0.8</v>
      </c>
      <c r="M76" s="43">
        <v>2</v>
      </c>
      <c r="N76" s="20" t="s">
        <v>61</v>
      </c>
      <c r="O76" s="53">
        <v>200000</v>
      </c>
      <c r="P76" s="160" t="s">
        <v>0</v>
      </c>
      <c r="Q76" s="17" t="s">
        <v>0</v>
      </c>
      <c r="R76" s="17" t="s">
        <v>0</v>
      </c>
      <c r="S76" s="17" t="s">
        <v>63</v>
      </c>
      <c r="T76" s="17" t="s">
        <v>62</v>
      </c>
      <c r="U76" s="17" t="s">
        <v>64</v>
      </c>
      <c r="V76" s="45" t="s">
        <v>0</v>
      </c>
      <c r="W76" s="46">
        <v>46113</v>
      </c>
      <c r="X76" s="46">
        <v>46295</v>
      </c>
      <c r="Y76" s="11"/>
      <c r="Z76" s="47">
        <v>46099</v>
      </c>
      <c r="AA76" s="48" t="s">
        <v>71</v>
      </c>
      <c r="AC76" s="57">
        <f>COUNTIF(D$6:D76,D76)</f>
        <v>1</v>
      </c>
    </row>
    <row r="77" spans="1:29" s="5" customFormat="1" x14ac:dyDescent="0.25">
      <c r="A77" s="5" t="s">
        <v>144</v>
      </c>
      <c r="B77" s="15" t="s">
        <v>92</v>
      </c>
      <c r="C77" s="50" t="str">
        <f t="shared" si="1"/>
        <v>2621-901</v>
      </c>
      <c r="D77" s="38">
        <v>2621</v>
      </c>
      <c r="E77" s="39" t="s">
        <v>96</v>
      </c>
      <c r="F77" s="51" t="s">
        <v>67</v>
      </c>
      <c r="G77" s="51" t="s">
        <v>88</v>
      </c>
      <c r="H77" s="51" t="s">
        <v>471</v>
      </c>
      <c r="I77" s="40">
        <v>2</v>
      </c>
      <c r="J77" s="40">
        <v>25</v>
      </c>
      <c r="K77" s="52">
        <v>100</v>
      </c>
      <c r="L77" s="42">
        <v>0.8</v>
      </c>
      <c r="M77" s="43">
        <v>2</v>
      </c>
      <c r="N77" s="20" t="s">
        <v>61</v>
      </c>
      <c r="O77" s="53">
        <v>200000</v>
      </c>
      <c r="P77" s="160" t="s">
        <v>0</v>
      </c>
      <c r="Q77" s="17" t="s">
        <v>0</v>
      </c>
      <c r="R77" s="17" t="s">
        <v>0</v>
      </c>
      <c r="S77" s="17" t="s">
        <v>63</v>
      </c>
      <c r="T77" s="17" t="s">
        <v>62</v>
      </c>
      <c r="U77" s="17" t="s">
        <v>64</v>
      </c>
      <c r="V77" s="45" t="s">
        <v>0</v>
      </c>
      <c r="W77" s="46">
        <v>46113</v>
      </c>
      <c r="X77" s="46">
        <v>46295</v>
      </c>
      <c r="Y77" s="11"/>
      <c r="Z77" s="47">
        <v>46099</v>
      </c>
      <c r="AA77" s="48" t="s">
        <v>71</v>
      </c>
      <c r="AC77" s="57">
        <f>COUNTIF(D$6:D77,D77)</f>
        <v>1</v>
      </c>
    </row>
    <row r="78" spans="1:29" s="5" customFormat="1" x14ac:dyDescent="0.25">
      <c r="A78" s="5" t="s">
        <v>144</v>
      </c>
      <c r="B78" s="15" t="s">
        <v>92</v>
      </c>
      <c r="C78" s="50" t="str">
        <f t="shared" si="1"/>
        <v>2857-901</v>
      </c>
      <c r="D78" s="38">
        <v>2857</v>
      </c>
      <c r="E78" s="39" t="s">
        <v>419</v>
      </c>
      <c r="F78" s="51" t="s">
        <v>67</v>
      </c>
      <c r="G78" s="51" t="s">
        <v>88</v>
      </c>
      <c r="H78" s="51" t="s">
        <v>471</v>
      </c>
      <c r="I78" s="40">
        <v>2</v>
      </c>
      <c r="J78" s="40">
        <v>25</v>
      </c>
      <c r="K78" s="52">
        <v>100</v>
      </c>
      <c r="L78" s="42">
        <v>0.8</v>
      </c>
      <c r="M78" s="43">
        <v>2</v>
      </c>
      <c r="N78" s="20" t="s">
        <v>61</v>
      </c>
      <c r="O78" s="53">
        <v>200000</v>
      </c>
      <c r="P78" s="160" t="s">
        <v>0</v>
      </c>
      <c r="Q78" s="17" t="s">
        <v>0</v>
      </c>
      <c r="R78" s="17" t="s">
        <v>0</v>
      </c>
      <c r="S78" s="17" t="s">
        <v>63</v>
      </c>
      <c r="T78" s="17" t="s">
        <v>62</v>
      </c>
      <c r="U78" s="17" t="s">
        <v>64</v>
      </c>
      <c r="V78" s="45" t="s">
        <v>0</v>
      </c>
      <c r="W78" s="46">
        <v>46113</v>
      </c>
      <c r="X78" s="46">
        <v>46295</v>
      </c>
      <c r="Y78" s="11"/>
      <c r="Z78" s="47">
        <v>46099</v>
      </c>
      <c r="AA78" s="48" t="s">
        <v>71</v>
      </c>
      <c r="AC78" s="57">
        <f>COUNTIF(D$6:D78,D78)</f>
        <v>1</v>
      </c>
    </row>
    <row r="79" spans="1:29" s="5" customFormat="1" x14ac:dyDescent="0.25">
      <c r="A79" s="5" t="s">
        <v>144</v>
      </c>
      <c r="B79" s="15" t="s">
        <v>92</v>
      </c>
      <c r="C79" s="50" t="str">
        <f t="shared" si="1"/>
        <v>2255-901</v>
      </c>
      <c r="D79" s="38">
        <v>2255</v>
      </c>
      <c r="E79" s="39" t="s">
        <v>97</v>
      </c>
      <c r="F79" s="51" t="s">
        <v>67</v>
      </c>
      <c r="G79" s="51" t="s">
        <v>88</v>
      </c>
      <c r="H79" s="51" t="s">
        <v>471</v>
      </c>
      <c r="I79" s="40">
        <v>2</v>
      </c>
      <c r="J79" s="40">
        <v>25</v>
      </c>
      <c r="K79" s="52">
        <v>100</v>
      </c>
      <c r="L79" s="42">
        <v>0.8</v>
      </c>
      <c r="M79" s="43">
        <v>2</v>
      </c>
      <c r="N79" s="20" t="s">
        <v>61</v>
      </c>
      <c r="O79" s="53">
        <v>200000</v>
      </c>
      <c r="P79" s="160" t="s">
        <v>0</v>
      </c>
      <c r="Q79" s="17" t="s">
        <v>0</v>
      </c>
      <c r="R79" s="17" t="s">
        <v>0</v>
      </c>
      <c r="S79" s="17" t="s">
        <v>63</v>
      </c>
      <c r="T79" s="17" t="s">
        <v>62</v>
      </c>
      <c r="U79" s="17" t="s">
        <v>64</v>
      </c>
      <c r="V79" s="45" t="s">
        <v>0</v>
      </c>
      <c r="W79" s="46">
        <v>46113</v>
      </c>
      <c r="X79" s="46">
        <v>46295</v>
      </c>
      <c r="Y79" s="11"/>
      <c r="Z79" s="47">
        <v>46099</v>
      </c>
      <c r="AA79" s="48" t="s">
        <v>71</v>
      </c>
      <c r="AC79" s="57">
        <f>COUNTIF(D$6:D79,D79)</f>
        <v>1</v>
      </c>
    </row>
    <row r="80" spans="1:29" s="5" customFormat="1" x14ac:dyDescent="0.25">
      <c r="A80" s="5" t="s">
        <v>144</v>
      </c>
      <c r="B80" s="15" t="s">
        <v>92</v>
      </c>
      <c r="C80" s="50" t="str">
        <f t="shared" si="1"/>
        <v>408A-902</v>
      </c>
      <c r="D80" s="38" t="s">
        <v>81</v>
      </c>
      <c r="E80" s="39" t="s">
        <v>98</v>
      </c>
      <c r="F80" s="51" t="s">
        <v>67</v>
      </c>
      <c r="G80" s="51" t="s">
        <v>88</v>
      </c>
      <c r="H80" s="51" t="s">
        <v>471</v>
      </c>
      <c r="I80" s="40">
        <v>1</v>
      </c>
      <c r="J80" s="40">
        <v>30</v>
      </c>
      <c r="K80" s="52">
        <v>50</v>
      </c>
      <c r="L80" s="42">
        <v>0.8</v>
      </c>
      <c r="M80" s="43">
        <v>2</v>
      </c>
      <c r="N80" s="20" t="s">
        <v>61</v>
      </c>
      <c r="O80" s="53">
        <v>200000</v>
      </c>
      <c r="P80" s="160" t="s">
        <v>0</v>
      </c>
      <c r="Q80" s="17" t="s">
        <v>0</v>
      </c>
      <c r="R80" s="17" t="s">
        <v>0</v>
      </c>
      <c r="S80" s="17" t="s">
        <v>63</v>
      </c>
      <c r="T80" s="17" t="s">
        <v>62</v>
      </c>
      <c r="U80" s="17" t="s">
        <v>64</v>
      </c>
      <c r="V80" s="45" t="s">
        <v>0</v>
      </c>
      <c r="W80" s="46">
        <v>46113</v>
      </c>
      <c r="X80" s="46">
        <v>46295</v>
      </c>
      <c r="Y80" s="11"/>
      <c r="Z80" s="47">
        <v>46099</v>
      </c>
      <c r="AA80" s="48" t="s">
        <v>71</v>
      </c>
      <c r="AC80" s="57">
        <f>COUNTIF(D$6:D80,D80)</f>
        <v>2</v>
      </c>
    </row>
    <row r="81" spans="1:29" s="5" customFormat="1" x14ac:dyDescent="0.25">
      <c r="A81" s="5" t="s">
        <v>144</v>
      </c>
      <c r="B81" s="15" t="s">
        <v>92</v>
      </c>
      <c r="C81" s="50" t="str">
        <f t="shared" si="1"/>
        <v>453A-902</v>
      </c>
      <c r="D81" s="38" t="s">
        <v>83</v>
      </c>
      <c r="E81" s="39" t="s">
        <v>99</v>
      </c>
      <c r="F81" s="51" t="s">
        <v>67</v>
      </c>
      <c r="G81" s="51" t="s">
        <v>88</v>
      </c>
      <c r="H81" s="51" t="s">
        <v>471</v>
      </c>
      <c r="I81" s="40">
        <v>1</v>
      </c>
      <c r="J81" s="40">
        <v>30</v>
      </c>
      <c r="K81" s="52">
        <v>50</v>
      </c>
      <c r="L81" s="42">
        <v>0.8</v>
      </c>
      <c r="M81" s="43">
        <v>2</v>
      </c>
      <c r="N81" s="20" t="s">
        <v>102</v>
      </c>
      <c r="O81" s="53">
        <v>200000</v>
      </c>
      <c r="P81" s="160" t="s">
        <v>0</v>
      </c>
      <c r="Q81" s="17" t="s">
        <v>0</v>
      </c>
      <c r="R81" s="17" t="s">
        <v>0</v>
      </c>
      <c r="S81" s="17" t="s">
        <v>63</v>
      </c>
      <c r="T81" s="17" t="s">
        <v>62</v>
      </c>
      <c r="U81" s="17" t="s">
        <v>64</v>
      </c>
      <c r="V81" s="45" t="s">
        <v>0</v>
      </c>
      <c r="W81" s="46">
        <v>46113</v>
      </c>
      <c r="X81" s="46">
        <v>46295</v>
      </c>
      <c r="Y81" s="11"/>
      <c r="Z81" s="47">
        <v>46099</v>
      </c>
      <c r="AA81" s="48" t="s">
        <v>71</v>
      </c>
      <c r="AC81" s="57">
        <f>COUNTIF(D$6:D81,D81)</f>
        <v>2</v>
      </c>
    </row>
    <row r="82" spans="1:29" s="5" customFormat="1" x14ac:dyDescent="0.25">
      <c r="A82" s="5" t="s">
        <v>144</v>
      </c>
      <c r="B82" s="15" t="s">
        <v>92</v>
      </c>
      <c r="C82" s="50" t="str">
        <f t="shared" si="1"/>
        <v>488A-902</v>
      </c>
      <c r="D82" s="38" t="s">
        <v>84</v>
      </c>
      <c r="E82" s="39" t="s">
        <v>100</v>
      </c>
      <c r="F82" s="51" t="s">
        <v>67</v>
      </c>
      <c r="G82" s="51" t="s">
        <v>88</v>
      </c>
      <c r="H82" s="51" t="s">
        <v>471</v>
      </c>
      <c r="I82" s="40">
        <v>1</v>
      </c>
      <c r="J82" s="40">
        <v>20</v>
      </c>
      <c r="K82" s="52">
        <v>50</v>
      </c>
      <c r="L82" s="42">
        <v>0.8</v>
      </c>
      <c r="M82" s="43">
        <v>2</v>
      </c>
      <c r="N82" s="20" t="s">
        <v>102</v>
      </c>
      <c r="O82" s="53">
        <v>200000</v>
      </c>
      <c r="P82" s="160" t="s">
        <v>0</v>
      </c>
      <c r="Q82" s="17" t="s">
        <v>0</v>
      </c>
      <c r="R82" s="17" t="s">
        <v>0</v>
      </c>
      <c r="S82" s="17" t="s">
        <v>63</v>
      </c>
      <c r="T82" s="17" t="s">
        <v>62</v>
      </c>
      <c r="U82" s="17" t="s">
        <v>64</v>
      </c>
      <c r="V82" s="45" t="s">
        <v>0</v>
      </c>
      <c r="W82" s="46">
        <v>46113</v>
      </c>
      <c r="X82" s="46">
        <v>46295</v>
      </c>
      <c r="Y82" s="11"/>
      <c r="Z82" s="47">
        <v>46099</v>
      </c>
      <c r="AA82" s="48" t="s">
        <v>71</v>
      </c>
      <c r="AC82" s="57">
        <f>COUNTIF(D$6:D82,D82)</f>
        <v>2</v>
      </c>
    </row>
    <row r="83" spans="1:29" s="5" customFormat="1" x14ac:dyDescent="0.25">
      <c r="A83" s="5" t="s">
        <v>144</v>
      </c>
      <c r="B83" s="15" t="s">
        <v>92</v>
      </c>
      <c r="C83" s="95" t="str">
        <f t="shared" si="1"/>
        <v>515A-908</v>
      </c>
      <c r="D83" s="155" t="s">
        <v>86</v>
      </c>
      <c r="E83" s="159" t="s">
        <v>101</v>
      </c>
      <c r="F83" s="154" t="s">
        <v>67</v>
      </c>
      <c r="G83" s="154" t="s">
        <v>88</v>
      </c>
      <c r="H83" s="97" t="s">
        <v>471</v>
      </c>
      <c r="I83" s="153">
        <v>1</v>
      </c>
      <c r="J83" s="153">
        <v>40</v>
      </c>
      <c r="K83" s="152">
        <v>100</v>
      </c>
      <c r="L83" s="147">
        <v>0.8</v>
      </c>
      <c r="M83" s="151">
        <v>2</v>
      </c>
      <c r="N83" s="150" t="s">
        <v>61</v>
      </c>
      <c r="O83" s="149">
        <v>200000</v>
      </c>
      <c r="P83" s="162" t="s">
        <v>0</v>
      </c>
      <c r="Q83" s="148" t="s">
        <v>0</v>
      </c>
      <c r="R83" s="148" t="s">
        <v>0</v>
      </c>
      <c r="S83" s="148" t="s">
        <v>63</v>
      </c>
      <c r="T83" s="148" t="s">
        <v>62</v>
      </c>
      <c r="U83" s="148" t="s">
        <v>64</v>
      </c>
      <c r="V83" s="45" t="s">
        <v>0</v>
      </c>
      <c r="W83" s="10">
        <v>46094</v>
      </c>
      <c r="X83" s="10">
        <v>46295</v>
      </c>
      <c r="Y83" s="11"/>
      <c r="Z83" s="47"/>
      <c r="AA83" s="48"/>
      <c r="AC83" s="57">
        <f>COUNTIF(D$6:D83,D83)</f>
        <v>8</v>
      </c>
    </row>
    <row r="84" spans="1:29" s="5" customFormat="1" x14ac:dyDescent="0.25">
      <c r="B84" s="69" t="s">
        <v>103</v>
      </c>
      <c r="C84" s="50" t="str">
        <f t="shared" si="1"/>
        <v>2083-001</v>
      </c>
      <c r="D84" s="38">
        <v>2083</v>
      </c>
      <c r="E84" s="39" t="s">
        <v>427</v>
      </c>
      <c r="F84" s="78" t="s">
        <v>67</v>
      </c>
      <c r="G84" s="78" t="s">
        <v>88</v>
      </c>
      <c r="H84" s="51" t="s">
        <v>471</v>
      </c>
      <c r="I84" s="79">
        <v>3</v>
      </c>
      <c r="J84" s="79">
        <v>30</v>
      </c>
      <c r="K84" s="52">
        <v>10</v>
      </c>
      <c r="L84" s="80">
        <v>0.8</v>
      </c>
      <c r="M84" s="81">
        <v>2</v>
      </c>
      <c r="N84" s="82" t="s">
        <v>61</v>
      </c>
      <c r="O84" s="53">
        <v>200000</v>
      </c>
      <c r="P84" s="53" t="s">
        <v>0</v>
      </c>
      <c r="Q84" s="83" t="s">
        <v>0</v>
      </c>
      <c r="R84" s="83" t="s">
        <v>0</v>
      </c>
      <c r="S84" s="83" t="s">
        <v>63</v>
      </c>
      <c r="T84" s="83" t="s">
        <v>62</v>
      </c>
      <c r="U84" s="83" t="s">
        <v>64</v>
      </c>
      <c r="V84" s="45" t="s">
        <v>0</v>
      </c>
      <c r="W84" s="46">
        <v>46113</v>
      </c>
      <c r="X84" s="46">
        <v>46295</v>
      </c>
      <c r="Y84" s="11"/>
      <c r="Z84" s="47">
        <v>46099</v>
      </c>
      <c r="AA84" s="48" t="s">
        <v>71</v>
      </c>
      <c r="AC84" s="57">
        <f>COUNTIF(D$6:D84,D84)</f>
        <v>1</v>
      </c>
    </row>
    <row r="85" spans="1:29" s="5" customFormat="1" x14ac:dyDescent="0.25">
      <c r="B85" s="15" t="s">
        <v>103</v>
      </c>
      <c r="C85" s="50" t="str">
        <f t="shared" si="1"/>
        <v>2084-001</v>
      </c>
      <c r="D85" s="38">
        <v>2084</v>
      </c>
      <c r="E85" s="39" t="s">
        <v>426</v>
      </c>
      <c r="F85" s="51" t="s">
        <v>67</v>
      </c>
      <c r="G85" s="51" t="s">
        <v>88</v>
      </c>
      <c r="H85" s="51" t="s">
        <v>471</v>
      </c>
      <c r="I85" s="40">
        <v>3</v>
      </c>
      <c r="J85" s="40">
        <v>30</v>
      </c>
      <c r="K85" s="52">
        <v>10</v>
      </c>
      <c r="L85" s="42">
        <v>0.8</v>
      </c>
      <c r="M85" s="43">
        <v>2</v>
      </c>
      <c r="N85" s="20" t="s">
        <v>61</v>
      </c>
      <c r="O85" s="53">
        <v>200000</v>
      </c>
      <c r="P85" s="160" t="s">
        <v>0</v>
      </c>
      <c r="Q85" s="17" t="s">
        <v>0</v>
      </c>
      <c r="R85" s="17" t="s">
        <v>0</v>
      </c>
      <c r="S85" s="17" t="s">
        <v>63</v>
      </c>
      <c r="T85" s="17" t="s">
        <v>62</v>
      </c>
      <c r="U85" s="17" t="s">
        <v>64</v>
      </c>
      <c r="V85" s="45" t="s">
        <v>0</v>
      </c>
      <c r="W85" s="46">
        <v>46113</v>
      </c>
      <c r="X85" s="46">
        <v>46295</v>
      </c>
      <c r="Y85" s="11"/>
      <c r="Z85" s="47">
        <v>46099</v>
      </c>
      <c r="AA85" s="48" t="s">
        <v>71</v>
      </c>
      <c r="AC85" s="57">
        <f>COUNTIF(D$6:D85,D85)</f>
        <v>1</v>
      </c>
    </row>
    <row r="86" spans="1:29" s="5" customFormat="1" x14ac:dyDescent="0.25">
      <c r="B86" s="15" t="s">
        <v>103</v>
      </c>
      <c r="C86" s="50" t="str">
        <f t="shared" si="1"/>
        <v>2245-001</v>
      </c>
      <c r="D86" s="38">
        <v>2245</v>
      </c>
      <c r="E86" s="39" t="s">
        <v>423</v>
      </c>
      <c r="F86" s="51" t="s">
        <v>67</v>
      </c>
      <c r="G86" s="51" t="s">
        <v>88</v>
      </c>
      <c r="H86" s="51" t="s">
        <v>471</v>
      </c>
      <c r="I86" s="40">
        <v>2</v>
      </c>
      <c r="J86" s="40">
        <v>25</v>
      </c>
      <c r="K86" s="52">
        <v>100</v>
      </c>
      <c r="L86" s="42">
        <v>0.7</v>
      </c>
      <c r="M86" s="43">
        <v>2</v>
      </c>
      <c r="N86" s="20" t="s">
        <v>61</v>
      </c>
      <c r="O86" s="53">
        <v>200000</v>
      </c>
      <c r="P86" s="160" t="s">
        <v>0</v>
      </c>
      <c r="Q86" s="17" t="s">
        <v>0</v>
      </c>
      <c r="R86" s="17" t="s">
        <v>0</v>
      </c>
      <c r="S86" s="17" t="s">
        <v>63</v>
      </c>
      <c r="T86" s="17" t="s">
        <v>62</v>
      </c>
      <c r="U86" s="17" t="s">
        <v>64</v>
      </c>
      <c r="V86" s="45" t="s">
        <v>0</v>
      </c>
      <c r="W86" s="46">
        <v>46113</v>
      </c>
      <c r="X86" s="46">
        <v>46295</v>
      </c>
      <c r="Y86" s="11"/>
      <c r="Z86" s="47">
        <v>46099</v>
      </c>
      <c r="AA86" s="48" t="s">
        <v>71</v>
      </c>
      <c r="AC86" s="57">
        <f>COUNTIF(D$6:D86,D86)</f>
        <v>1</v>
      </c>
    </row>
    <row r="87" spans="1:29" s="5" customFormat="1" x14ac:dyDescent="0.25">
      <c r="B87" s="15" t="s">
        <v>103</v>
      </c>
      <c r="C87" s="50" t="str">
        <f t="shared" si="1"/>
        <v>2246-001</v>
      </c>
      <c r="D87" s="38">
        <v>2246</v>
      </c>
      <c r="E87" s="39" t="s">
        <v>422</v>
      </c>
      <c r="F87" s="51" t="s">
        <v>67</v>
      </c>
      <c r="G87" s="51" t="s">
        <v>88</v>
      </c>
      <c r="H87" s="51" t="s">
        <v>471</v>
      </c>
      <c r="I87" s="40">
        <v>2</v>
      </c>
      <c r="J87" s="40">
        <v>40</v>
      </c>
      <c r="K87" s="52">
        <v>100</v>
      </c>
      <c r="L87" s="42">
        <v>0.7</v>
      </c>
      <c r="M87" s="43">
        <v>2</v>
      </c>
      <c r="N87" s="20" t="s">
        <v>61</v>
      </c>
      <c r="O87" s="53">
        <v>200000</v>
      </c>
      <c r="P87" s="160" t="s">
        <v>0</v>
      </c>
      <c r="Q87" s="17" t="s">
        <v>0</v>
      </c>
      <c r="R87" s="17" t="s">
        <v>0</v>
      </c>
      <c r="S87" s="17" t="s">
        <v>63</v>
      </c>
      <c r="T87" s="17" t="s">
        <v>62</v>
      </c>
      <c r="U87" s="17" t="s">
        <v>64</v>
      </c>
      <c r="V87" s="45" t="s">
        <v>0</v>
      </c>
      <c r="W87" s="46">
        <v>46113</v>
      </c>
      <c r="X87" s="46">
        <v>46295</v>
      </c>
      <c r="Y87" s="11"/>
      <c r="Z87" s="47">
        <v>46099</v>
      </c>
      <c r="AA87" s="48" t="s">
        <v>71</v>
      </c>
      <c r="AC87" s="57">
        <f>COUNTIF(D$6:D87,D87)</f>
        <v>1</v>
      </c>
    </row>
    <row r="88" spans="1:29" s="5" customFormat="1" x14ac:dyDescent="0.25">
      <c r="B88" s="15" t="s">
        <v>103</v>
      </c>
      <c r="C88" s="50" t="str">
        <f t="shared" si="1"/>
        <v>2251-001</v>
      </c>
      <c r="D88" s="38">
        <v>2251</v>
      </c>
      <c r="E88" s="39" t="s">
        <v>424</v>
      </c>
      <c r="F88" s="51" t="s">
        <v>67</v>
      </c>
      <c r="G88" s="51" t="s">
        <v>88</v>
      </c>
      <c r="H88" s="51" t="s">
        <v>471</v>
      </c>
      <c r="I88" s="40">
        <v>2</v>
      </c>
      <c r="J88" s="40">
        <v>10</v>
      </c>
      <c r="K88" s="52">
        <v>30</v>
      </c>
      <c r="L88" s="42">
        <v>0.8</v>
      </c>
      <c r="M88" s="43">
        <v>2</v>
      </c>
      <c r="N88" s="20" t="s">
        <v>61</v>
      </c>
      <c r="O88" s="53">
        <v>200000</v>
      </c>
      <c r="P88" s="160" t="s">
        <v>0</v>
      </c>
      <c r="Q88" s="17" t="s">
        <v>0</v>
      </c>
      <c r="R88" s="17" t="s">
        <v>0</v>
      </c>
      <c r="S88" s="17" t="s">
        <v>63</v>
      </c>
      <c r="T88" s="17" t="s">
        <v>62</v>
      </c>
      <c r="U88" s="17" t="s">
        <v>64</v>
      </c>
      <c r="V88" s="45" t="s">
        <v>0</v>
      </c>
      <c r="W88" s="46">
        <v>46113</v>
      </c>
      <c r="X88" s="46">
        <v>46295</v>
      </c>
      <c r="Y88" s="11"/>
      <c r="Z88" s="47">
        <v>46099</v>
      </c>
      <c r="AA88" s="48" t="s">
        <v>71</v>
      </c>
      <c r="AC88" s="57">
        <f>COUNTIF(D$6:D88,D88)</f>
        <v>1</v>
      </c>
    </row>
    <row r="89" spans="1:29" s="5" customFormat="1" x14ac:dyDescent="0.25">
      <c r="B89" s="15" t="s">
        <v>103</v>
      </c>
      <c r="C89" s="50" t="str">
        <f t="shared" si="1"/>
        <v>2510-001</v>
      </c>
      <c r="D89" s="38">
        <v>2510</v>
      </c>
      <c r="E89" s="39" t="s">
        <v>402</v>
      </c>
      <c r="F89" s="51" t="s">
        <v>67</v>
      </c>
      <c r="G89" s="51" t="s">
        <v>88</v>
      </c>
      <c r="H89" s="51" t="s">
        <v>471</v>
      </c>
      <c r="I89" s="40">
        <v>2</v>
      </c>
      <c r="J89" s="40">
        <v>15</v>
      </c>
      <c r="K89" s="52">
        <v>10</v>
      </c>
      <c r="L89" s="42">
        <v>0.8</v>
      </c>
      <c r="M89" s="43">
        <v>1</v>
      </c>
      <c r="N89" s="20" t="s">
        <v>61</v>
      </c>
      <c r="O89" s="53">
        <v>100000</v>
      </c>
      <c r="P89" s="160" t="s">
        <v>0</v>
      </c>
      <c r="Q89" s="17" t="s">
        <v>0</v>
      </c>
      <c r="R89" s="17" t="s">
        <v>0</v>
      </c>
      <c r="S89" s="17" t="s">
        <v>63</v>
      </c>
      <c r="T89" s="17" t="s">
        <v>62</v>
      </c>
      <c r="U89" s="17" t="s">
        <v>64</v>
      </c>
      <c r="V89" s="45" t="s">
        <v>0</v>
      </c>
      <c r="W89" s="46">
        <v>46113</v>
      </c>
      <c r="X89" s="46">
        <v>46295</v>
      </c>
      <c r="Y89" s="11"/>
      <c r="Z89" s="47">
        <v>46099</v>
      </c>
      <c r="AA89" s="48" t="s">
        <v>71</v>
      </c>
      <c r="AC89" s="57">
        <f>COUNTIF(D$6:D89,D89)</f>
        <v>1</v>
      </c>
    </row>
    <row r="90" spans="1:29" s="5" customFormat="1" x14ac:dyDescent="0.25">
      <c r="B90" s="15" t="s">
        <v>103</v>
      </c>
      <c r="C90" s="50" t="str">
        <f t="shared" si="1"/>
        <v>2515-001</v>
      </c>
      <c r="D90" s="38">
        <v>2515</v>
      </c>
      <c r="E90" s="39" t="s">
        <v>401</v>
      </c>
      <c r="F90" s="51" t="s">
        <v>67</v>
      </c>
      <c r="G90" s="51" t="s">
        <v>88</v>
      </c>
      <c r="H90" s="51" t="s">
        <v>471</v>
      </c>
      <c r="I90" s="40">
        <v>3</v>
      </c>
      <c r="J90" s="40">
        <v>50</v>
      </c>
      <c r="K90" s="52">
        <v>10</v>
      </c>
      <c r="L90" s="42">
        <v>0.8</v>
      </c>
      <c r="M90" s="43">
        <v>1</v>
      </c>
      <c r="N90" s="20" t="s">
        <v>61</v>
      </c>
      <c r="O90" s="53">
        <v>200000</v>
      </c>
      <c r="P90" s="160" t="s">
        <v>0</v>
      </c>
      <c r="Q90" s="17" t="s">
        <v>0</v>
      </c>
      <c r="R90" s="17" t="s">
        <v>0</v>
      </c>
      <c r="S90" s="17" t="s">
        <v>63</v>
      </c>
      <c r="T90" s="17" t="s">
        <v>62</v>
      </c>
      <c r="U90" s="17" t="s">
        <v>64</v>
      </c>
      <c r="V90" s="45" t="s">
        <v>0</v>
      </c>
      <c r="W90" s="46">
        <v>46113</v>
      </c>
      <c r="X90" s="46">
        <v>46295</v>
      </c>
      <c r="Y90" s="11"/>
      <c r="Z90" s="47">
        <v>46099</v>
      </c>
      <c r="AA90" s="48" t="s">
        <v>71</v>
      </c>
      <c r="AC90" s="57">
        <f>COUNTIF(D$6:D90,D90)</f>
        <v>1</v>
      </c>
    </row>
    <row r="91" spans="1:29" s="5" customFormat="1" x14ac:dyDescent="0.25">
      <c r="B91" s="15" t="s">
        <v>103</v>
      </c>
      <c r="C91" s="50" t="str">
        <f t="shared" si="1"/>
        <v>2519-001</v>
      </c>
      <c r="D91" s="38">
        <v>2519</v>
      </c>
      <c r="E91" s="39" t="s">
        <v>403</v>
      </c>
      <c r="F91" s="51" t="s">
        <v>67</v>
      </c>
      <c r="G91" s="51" t="s">
        <v>88</v>
      </c>
      <c r="H91" s="51" t="s">
        <v>471</v>
      </c>
      <c r="I91" s="40">
        <v>3</v>
      </c>
      <c r="J91" s="40">
        <v>50</v>
      </c>
      <c r="K91" s="52">
        <v>10</v>
      </c>
      <c r="L91" s="42">
        <v>0.8</v>
      </c>
      <c r="M91" s="43">
        <v>1</v>
      </c>
      <c r="N91" s="20" t="s">
        <v>61</v>
      </c>
      <c r="O91" s="53">
        <v>200000</v>
      </c>
      <c r="P91" s="160" t="s">
        <v>0</v>
      </c>
      <c r="Q91" s="17" t="s">
        <v>0</v>
      </c>
      <c r="R91" s="17" t="s">
        <v>0</v>
      </c>
      <c r="S91" s="17" t="s">
        <v>63</v>
      </c>
      <c r="T91" s="17" t="s">
        <v>62</v>
      </c>
      <c r="U91" s="17" t="s">
        <v>64</v>
      </c>
      <c r="V91" s="45" t="s">
        <v>0</v>
      </c>
      <c r="W91" s="46">
        <v>46113</v>
      </c>
      <c r="X91" s="46">
        <v>46295</v>
      </c>
      <c r="Y91" s="11"/>
      <c r="Z91" s="47">
        <v>46099</v>
      </c>
      <c r="AA91" s="48" t="s">
        <v>71</v>
      </c>
      <c r="AC91" s="57">
        <f>COUNTIF(D$6:D91,D91)</f>
        <v>1</v>
      </c>
    </row>
    <row r="92" spans="1:29" s="5" customFormat="1" x14ac:dyDescent="0.25">
      <c r="B92" s="15" t="s">
        <v>103</v>
      </c>
      <c r="C92" s="50" t="str">
        <f t="shared" si="1"/>
        <v>2520-001</v>
      </c>
      <c r="D92" s="38">
        <v>2520</v>
      </c>
      <c r="E92" s="39" t="s">
        <v>404</v>
      </c>
      <c r="F92" s="51" t="s">
        <v>67</v>
      </c>
      <c r="G92" s="51" t="s">
        <v>88</v>
      </c>
      <c r="H92" s="51" t="s">
        <v>471</v>
      </c>
      <c r="I92" s="40">
        <v>2</v>
      </c>
      <c r="J92" s="40">
        <v>40</v>
      </c>
      <c r="K92" s="52">
        <v>10</v>
      </c>
      <c r="L92" s="42">
        <v>0.8</v>
      </c>
      <c r="M92" s="43">
        <v>1</v>
      </c>
      <c r="N92" s="20" t="s">
        <v>61</v>
      </c>
      <c r="O92" s="53">
        <v>100000</v>
      </c>
      <c r="P92" s="160" t="s">
        <v>0</v>
      </c>
      <c r="Q92" s="17" t="s">
        <v>0</v>
      </c>
      <c r="R92" s="17" t="s">
        <v>0</v>
      </c>
      <c r="S92" s="17" t="s">
        <v>63</v>
      </c>
      <c r="T92" s="17" t="s">
        <v>62</v>
      </c>
      <c r="U92" s="17" t="s">
        <v>64</v>
      </c>
      <c r="V92" s="45" t="s">
        <v>0</v>
      </c>
      <c r="W92" s="46">
        <v>46113</v>
      </c>
      <c r="X92" s="46">
        <v>46295</v>
      </c>
      <c r="Y92" s="11"/>
      <c r="Z92" s="47">
        <v>46099</v>
      </c>
      <c r="AA92" s="48" t="s">
        <v>71</v>
      </c>
      <c r="AC92" s="57">
        <f>COUNTIF(D$6:D92,D92)</f>
        <v>1</v>
      </c>
    </row>
    <row r="93" spans="1:29" s="5" customFormat="1" x14ac:dyDescent="0.25">
      <c r="B93" s="15" t="s">
        <v>103</v>
      </c>
      <c r="C93" s="50" t="str">
        <f t="shared" si="1"/>
        <v>2554-001</v>
      </c>
      <c r="D93" s="38">
        <v>2554</v>
      </c>
      <c r="E93" s="39" t="s">
        <v>407</v>
      </c>
      <c r="F93" s="51" t="s">
        <v>67</v>
      </c>
      <c r="G93" s="51" t="s">
        <v>88</v>
      </c>
      <c r="H93" s="51" t="s">
        <v>471</v>
      </c>
      <c r="I93" s="40">
        <v>2</v>
      </c>
      <c r="J93" s="40">
        <v>40</v>
      </c>
      <c r="K93" s="52">
        <v>10</v>
      </c>
      <c r="L93" s="42">
        <v>0.8</v>
      </c>
      <c r="M93" s="43">
        <v>2</v>
      </c>
      <c r="N93" s="20" t="s">
        <v>61</v>
      </c>
      <c r="O93" s="53">
        <v>100000</v>
      </c>
      <c r="P93" s="160" t="s">
        <v>0</v>
      </c>
      <c r="Q93" s="17" t="s">
        <v>0</v>
      </c>
      <c r="R93" s="17" t="s">
        <v>0</v>
      </c>
      <c r="S93" s="17" t="s">
        <v>63</v>
      </c>
      <c r="T93" s="17" t="s">
        <v>62</v>
      </c>
      <c r="U93" s="17" t="s">
        <v>64</v>
      </c>
      <c r="V93" s="45" t="s">
        <v>0</v>
      </c>
      <c r="W93" s="46">
        <v>46113</v>
      </c>
      <c r="X93" s="46">
        <v>46295</v>
      </c>
      <c r="Y93" s="11"/>
      <c r="Z93" s="47">
        <v>46099</v>
      </c>
      <c r="AA93" s="48" t="s">
        <v>71</v>
      </c>
      <c r="AC93" s="57">
        <f>COUNTIF(D$6:D93,D93)</f>
        <v>1</v>
      </c>
    </row>
    <row r="94" spans="1:29" s="5" customFormat="1" x14ac:dyDescent="0.25">
      <c r="B94" s="15" t="s">
        <v>103</v>
      </c>
      <c r="C94" s="50" t="str">
        <f t="shared" si="1"/>
        <v>2633-001</v>
      </c>
      <c r="D94" s="38">
        <v>2633</v>
      </c>
      <c r="E94" s="39" t="s">
        <v>411</v>
      </c>
      <c r="F94" s="51" t="s">
        <v>67</v>
      </c>
      <c r="G94" s="51" t="s">
        <v>88</v>
      </c>
      <c r="H94" s="51" t="s">
        <v>471</v>
      </c>
      <c r="I94" s="40">
        <v>2</v>
      </c>
      <c r="J94" s="40">
        <v>20</v>
      </c>
      <c r="K94" s="52">
        <v>100</v>
      </c>
      <c r="L94" s="42">
        <v>0.8</v>
      </c>
      <c r="M94" s="43">
        <v>2</v>
      </c>
      <c r="N94" s="20" t="s">
        <v>61</v>
      </c>
      <c r="O94" s="53">
        <v>200000</v>
      </c>
      <c r="P94" s="160" t="s">
        <v>0</v>
      </c>
      <c r="Q94" s="17" t="s">
        <v>0</v>
      </c>
      <c r="R94" s="17" t="s">
        <v>0</v>
      </c>
      <c r="S94" s="17" t="s">
        <v>63</v>
      </c>
      <c r="T94" s="17" t="s">
        <v>62</v>
      </c>
      <c r="U94" s="17" t="s">
        <v>64</v>
      </c>
      <c r="V94" s="45" t="s">
        <v>0</v>
      </c>
      <c r="W94" s="46">
        <v>46113</v>
      </c>
      <c r="X94" s="46">
        <v>46295</v>
      </c>
      <c r="Y94" s="11"/>
      <c r="Z94" s="47">
        <v>46099</v>
      </c>
      <c r="AA94" s="48" t="s">
        <v>71</v>
      </c>
      <c r="AC94" s="57">
        <f>COUNTIF(D$6:D94,D94)</f>
        <v>1</v>
      </c>
    </row>
    <row r="95" spans="1:29" s="5" customFormat="1" x14ac:dyDescent="0.25">
      <c r="B95" s="15" t="s">
        <v>103</v>
      </c>
      <c r="C95" s="50" t="str">
        <f t="shared" si="1"/>
        <v>2634-001</v>
      </c>
      <c r="D95" s="38">
        <v>2634</v>
      </c>
      <c r="E95" s="39" t="s">
        <v>412</v>
      </c>
      <c r="F95" s="51" t="s">
        <v>67</v>
      </c>
      <c r="G95" s="51" t="s">
        <v>88</v>
      </c>
      <c r="H95" s="51" t="s">
        <v>471</v>
      </c>
      <c r="I95" s="40">
        <v>2</v>
      </c>
      <c r="J95" s="40">
        <v>20</v>
      </c>
      <c r="K95" s="52">
        <v>100</v>
      </c>
      <c r="L95" s="42">
        <v>0.8</v>
      </c>
      <c r="M95" s="43">
        <v>2</v>
      </c>
      <c r="N95" s="20" t="s">
        <v>61</v>
      </c>
      <c r="O95" s="53">
        <v>200000</v>
      </c>
      <c r="P95" s="160" t="s">
        <v>0</v>
      </c>
      <c r="Q95" s="17" t="s">
        <v>0</v>
      </c>
      <c r="R95" s="17" t="s">
        <v>0</v>
      </c>
      <c r="S95" s="17" t="s">
        <v>63</v>
      </c>
      <c r="T95" s="17" t="s">
        <v>62</v>
      </c>
      <c r="U95" s="17" t="s">
        <v>64</v>
      </c>
      <c r="V95" s="45" t="s">
        <v>0</v>
      </c>
      <c r="W95" s="46">
        <v>46113</v>
      </c>
      <c r="X95" s="46">
        <v>46295</v>
      </c>
      <c r="Y95" s="11"/>
      <c r="Z95" s="47">
        <v>46099</v>
      </c>
      <c r="AA95" s="48" t="s">
        <v>71</v>
      </c>
      <c r="AC95" s="57">
        <f>COUNTIF(D$6:D95,D95)</f>
        <v>1</v>
      </c>
    </row>
    <row r="96" spans="1:29" s="5" customFormat="1" x14ac:dyDescent="0.25">
      <c r="B96" s="15" t="s">
        <v>103</v>
      </c>
      <c r="C96" s="50" t="str">
        <f t="shared" si="1"/>
        <v>2643-001</v>
      </c>
      <c r="D96" s="38">
        <v>2643</v>
      </c>
      <c r="E96" s="39" t="s">
        <v>413</v>
      </c>
      <c r="F96" s="51" t="s">
        <v>67</v>
      </c>
      <c r="G96" s="51" t="s">
        <v>88</v>
      </c>
      <c r="H96" s="51" t="s">
        <v>471</v>
      </c>
      <c r="I96" s="40">
        <v>3</v>
      </c>
      <c r="J96" s="40">
        <v>30</v>
      </c>
      <c r="K96" s="52">
        <v>10</v>
      </c>
      <c r="L96" s="42">
        <v>0.8</v>
      </c>
      <c r="M96" s="43">
        <v>1</v>
      </c>
      <c r="N96" s="20" t="s">
        <v>61</v>
      </c>
      <c r="O96" s="53">
        <v>100000</v>
      </c>
      <c r="P96" s="160" t="s">
        <v>0</v>
      </c>
      <c r="Q96" s="17" t="s">
        <v>0</v>
      </c>
      <c r="R96" s="17" t="s">
        <v>0</v>
      </c>
      <c r="S96" s="17" t="s">
        <v>63</v>
      </c>
      <c r="T96" s="17" t="s">
        <v>62</v>
      </c>
      <c r="U96" s="17" t="s">
        <v>64</v>
      </c>
      <c r="V96" s="45" t="s">
        <v>0</v>
      </c>
      <c r="W96" s="46">
        <v>46113</v>
      </c>
      <c r="X96" s="46">
        <v>46295</v>
      </c>
      <c r="Y96" s="11"/>
      <c r="Z96" s="47">
        <v>46099</v>
      </c>
      <c r="AA96" s="48" t="s">
        <v>71</v>
      </c>
      <c r="AC96" s="57">
        <f>COUNTIF(D$6:D96,D96)</f>
        <v>1</v>
      </c>
    </row>
    <row r="97" spans="1:29" s="5" customFormat="1" x14ac:dyDescent="0.25">
      <c r="B97" s="15" t="s">
        <v>103</v>
      </c>
      <c r="C97" s="50" t="str">
        <f t="shared" si="1"/>
        <v>2647-001</v>
      </c>
      <c r="D97" s="38">
        <v>2647</v>
      </c>
      <c r="E97" s="39" t="s">
        <v>414</v>
      </c>
      <c r="F97" s="51" t="s">
        <v>67</v>
      </c>
      <c r="G97" s="51" t="s">
        <v>88</v>
      </c>
      <c r="H97" s="51" t="s">
        <v>471</v>
      </c>
      <c r="I97" s="40">
        <v>2</v>
      </c>
      <c r="J97" s="40">
        <v>15</v>
      </c>
      <c r="K97" s="52">
        <v>100</v>
      </c>
      <c r="L97" s="42">
        <v>0.7</v>
      </c>
      <c r="M97" s="43">
        <v>2</v>
      </c>
      <c r="N97" s="20" t="s">
        <v>104</v>
      </c>
      <c r="O97" s="53" t="s">
        <v>0</v>
      </c>
      <c r="P97" s="160">
        <v>300000</v>
      </c>
      <c r="Q97" s="17" t="s">
        <v>0</v>
      </c>
      <c r="R97" s="17" t="s">
        <v>0</v>
      </c>
      <c r="S97" s="17" t="s">
        <v>63</v>
      </c>
      <c r="T97" s="17" t="s">
        <v>62</v>
      </c>
      <c r="U97" s="17" t="s">
        <v>64</v>
      </c>
      <c r="V97" s="45" t="s">
        <v>0</v>
      </c>
      <c r="W97" s="46">
        <v>46113</v>
      </c>
      <c r="X97" s="46">
        <v>46295</v>
      </c>
      <c r="Y97" s="11"/>
      <c r="Z97" s="47">
        <v>46099</v>
      </c>
      <c r="AA97" s="48" t="s">
        <v>71</v>
      </c>
      <c r="AC97" s="57">
        <f>COUNTIF(D$6:D97,D97)</f>
        <v>1</v>
      </c>
    </row>
    <row r="98" spans="1:29" s="5" customFormat="1" x14ac:dyDescent="0.25">
      <c r="B98" s="15" t="s">
        <v>103</v>
      </c>
      <c r="C98" s="50" t="str">
        <f t="shared" si="1"/>
        <v>2648-001</v>
      </c>
      <c r="D98" s="38">
        <v>2648</v>
      </c>
      <c r="E98" s="39" t="s">
        <v>415</v>
      </c>
      <c r="F98" s="51" t="s">
        <v>67</v>
      </c>
      <c r="G98" s="51" t="s">
        <v>88</v>
      </c>
      <c r="H98" s="51" t="s">
        <v>471</v>
      </c>
      <c r="I98" s="40">
        <v>2</v>
      </c>
      <c r="J98" s="40">
        <v>15</v>
      </c>
      <c r="K98" s="52">
        <v>100</v>
      </c>
      <c r="L98" s="42">
        <v>0.7</v>
      </c>
      <c r="M98" s="43">
        <v>2</v>
      </c>
      <c r="N98" s="20" t="s">
        <v>104</v>
      </c>
      <c r="O98" s="53" t="s">
        <v>0</v>
      </c>
      <c r="P98" s="160">
        <v>300000</v>
      </c>
      <c r="Q98" s="17" t="s">
        <v>0</v>
      </c>
      <c r="R98" s="17" t="s">
        <v>0</v>
      </c>
      <c r="S98" s="17" t="s">
        <v>63</v>
      </c>
      <c r="T98" s="17" t="s">
        <v>62</v>
      </c>
      <c r="U98" s="17" t="s">
        <v>64</v>
      </c>
      <c r="V98" s="45" t="s">
        <v>0</v>
      </c>
      <c r="W98" s="46">
        <v>46113</v>
      </c>
      <c r="X98" s="46">
        <v>46295</v>
      </c>
      <c r="Y98" s="11"/>
      <c r="Z98" s="47">
        <v>46099</v>
      </c>
      <c r="AA98" s="48" t="s">
        <v>71</v>
      </c>
      <c r="AC98" s="57">
        <f>COUNTIF(D$6:D98,D98)</f>
        <v>1</v>
      </c>
    </row>
    <row r="99" spans="1:29" s="5" customFormat="1" x14ac:dyDescent="0.25">
      <c r="B99" s="15" t="s">
        <v>103</v>
      </c>
      <c r="C99" s="50" t="str">
        <f t="shared" si="1"/>
        <v>2845-001</v>
      </c>
      <c r="D99" s="38">
        <v>2845</v>
      </c>
      <c r="E99" s="39" t="s">
        <v>416</v>
      </c>
      <c r="F99" s="51" t="s">
        <v>67</v>
      </c>
      <c r="G99" s="51" t="s">
        <v>88</v>
      </c>
      <c r="H99" s="51" t="s">
        <v>471</v>
      </c>
      <c r="I99" s="40">
        <v>2</v>
      </c>
      <c r="J99" s="40">
        <v>20</v>
      </c>
      <c r="K99" s="52">
        <v>100</v>
      </c>
      <c r="L99" s="42">
        <v>0.8</v>
      </c>
      <c r="M99" s="43">
        <v>2</v>
      </c>
      <c r="N99" s="20" t="s">
        <v>61</v>
      </c>
      <c r="O99" s="53">
        <v>200000</v>
      </c>
      <c r="P99" s="160" t="s">
        <v>0</v>
      </c>
      <c r="Q99" s="17" t="s">
        <v>0</v>
      </c>
      <c r="R99" s="17" t="s">
        <v>0</v>
      </c>
      <c r="S99" s="17" t="s">
        <v>63</v>
      </c>
      <c r="T99" s="17" t="s">
        <v>62</v>
      </c>
      <c r="U99" s="17" t="s">
        <v>64</v>
      </c>
      <c r="V99" s="45" t="s">
        <v>0</v>
      </c>
      <c r="W99" s="46">
        <v>46113</v>
      </c>
      <c r="X99" s="46">
        <v>46295</v>
      </c>
      <c r="Y99" s="11"/>
      <c r="Z99" s="47">
        <v>46099</v>
      </c>
      <c r="AA99" s="48" t="s">
        <v>71</v>
      </c>
      <c r="AC99" s="57">
        <f>COUNTIF(D$6:D99,D99)</f>
        <v>1</v>
      </c>
    </row>
    <row r="100" spans="1:29" s="5" customFormat="1" x14ac:dyDescent="0.25">
      <c r="B100" s="15" t="s">
        <v>103</v>
      </c>
      <c r="C100" s="50" t="str">
        <f t="shared" si="1"/>
        <v>2846-001</v>
      </c>
      <c r="D100" s="38">
        <v>2846</v>
      </c>
      <c r="E100" s="39" t="s">
        <v>417</v>
      </c>
      <c r="F100" s="51" t="s">
        <v>67</v>
      </c>
      <c r="G100" s="51" t="s">
        <v>88</v>
      </c>
      <c r="H100" s="51" t="s">
        <v>471</v>
      </c>
      <c r="I100" s="40">
        <v>2</v>
      </c>
      <c r="J100" s="40">
        <v>20</v>
      </c>
      <c r="K100" s="52">
        <v>100</v>
      </c>
      <c r="L100" s="42">
        <v>0.8</v>
      </c>
      <c r="M100" s="43">
        <v>2</v>
      </c>
      <c r="N100" s="20" t="s">
        <v>61</v>
      </c>
      <c r="O100" s="53">
        <v>200000</v>
      </c>
      <c r="P100" s="160" t="s">
        <v>0</v>
      </c>
      <c r="Q100" s="17" t="s">
        <v>0</v>
      </c>
      <c r="R100" s="17" t="s">
        <v>0</v>
      </c>
      <c r="S100" s="17" t="s">
        <v>63</v>
      </c>
      <c r="T100" s="17" t="s">
        <v>62</v>
      </c>
      <c r="U100" s="17" t="s">
        <v>64</v>
      </c>
      <c r="V100" s="45" t="s">
        <v>0</v>
      </c>
      <c r="W100" s="46">
        <v>46113</v>
      </c>
      <c r="X100" s="46">
        <v>46295</v>
      </c>
      <c r="Y100" s="11"/>
      <c r="Z100" s="47">
        <v>46099</v>
      </c>
      <c r="AA100" s="48" t="s">
        <v>71</v>
      </c>
      <c r="AC100" s="57">
        <f>COUNTIF(D$6:D100,D100)</f>
        <v>1</v>
      </c>
    </row>
    <row r="101" spans="1:29" s="5" customFormat="1" x14ac:dyDescent="0.25">
      <c r="B101" s="15" t="s">
        <v>103</v>
      </c>
      <c r="C101" s="50" t="str">
        <f t="shared" si="1"/>
        <v>2863-001</v>
      </c>
      <c r="D101" s="38">
        <v>2863</v>
      </c>
      <c r="E101" s="39" t="s">
        <v>421</v>
      </c>
      <c r="F101" s="51" t="s">
        <v>67</v>
      </c>
      <c r="G101" s="51" t="s">
        <v>88</v>
      </c>
      <c r="H101" s="51" t="s">
        <v>471</v>
      </c>
      <c r="I101" s="40">
        <v>2</v>
      </c>
      <c r="J101" s="40">
        <v>25</v>
      </c>
      <c r="K101" s="52">
        <v>100</v>
      </c>
      <c r="L101" s="42">
        <v>0.8</v>
      </c>
      <c r="M101" s="43">
        <v>2</v>
      </c>
      <c r="N101" s="20" t="s">
        <v>61</v>
      </c>
      <c r="O101" s="53">
        <v>200000</v>
      </c>
      <c r="P101" s="160" t="s">
        <v>0</v>
      </c>
      <c r="Q101" s="17" t="s">
        <v>0</v>
      </c>
      <c r="R101" s="17" t="s">
        <v>0</v>
      </c>
      <c r="S101" s="17" t="s">
        <v>63</v>
      </c>
      <c r="T101" s="17" t="s">
        <v>62</v>
      </c>
      <c r="U101" s="17" t="s">
        <v>64</v>
      </c>
      <c r="V101" s="45" t="s">
        <v>0</v>
      </c>
      <c r="W101" s="46">
        <v>46113</v>
      </c>
      <c r="X101" s="46">
        <v>46295</v>
      </c>
      <c r="Y101" s="11"/>
      <c r="Z101" s="47">
        <v>46099</v>
      </c>
      <c r="AA101" s="48" t="s">
        <v>71</v>
      </c>
      <c r="AC101" s="57">
        <f>COUNTIF(D$6:D101,D101)</f>
        <v>1</v>
      </c>
    </row>
    <row r="102" spans="1:29" s="5" customFormat="1" x14ac:dyDescent="0.25">
      <c r="B102" s="15" t="s">
        <v>103</v>
      </c>
      <c r="C102" s="50" t="str">
        <f t="shared" si="1"/>
        <v>159A-001</v>
      </c>
      <c r="D102" s="38" t="s">
        <v>105</v>
      </c>
      <c r="E102" s="39" t="s">
        <v>438</v>
      </c>
      <c r="F102" s="51" t="s">
        <v>67</v>
      </c>
      <c r="G102" s="51" t="s">
        <v>88</v>
      </c>
      <c r="H102" s="51" t="s">
        <v>471</v>
      </c>
      <c r="I102" s="40">
        <v>2</v>
      </c>
      <c r="J102" s="40">
        <v>20</v>
      </c>
      <c r="K102" s="52">
        <v>100</v>
      </c>
      <c r="L102" s="42">
        <v>0.8</v>
      </c>
      <c r="M102" s="43">
        <v>2</v>
      </c>
      <c r="N102" s="20" t="s">
        <v>61</v>
      </c>
      <c r="O102" s="53">
        <v>200000</v>
      </c>
      <c r="P102" s="160" t="s">
        <v>0</v>
      </c>
      <c r="Q102" s="17" t="s">
        <v>0</v>
      </c>
      <c r="R102" s="17" t="s">
        <v>0</v>
      </c>
      <c r="S102" s="17" t="s">
        <v>63</v>
      </c>
      <c r="T102" s="17" t="s">
        <v>62</v>
      </c>
      <c r="U102" s="17" t="s">
        <v>64</v>
      </c>
      <c r="V102" s="45" t="s">
        <v>0</v>
      </c>
      <c r="W102" s="46">
        <v>46113</v>
      </c>
      <c r="X102" s="46">
        <v>46295</v>
      </c>
      <c r="Y102" s="11"/>
      <c r="Z102" s="47">
        <v>46099</v>
      </c>
      <c r="AA102" s="48" t="s">
        <v>71</v>
      </c>
      <c r="AC102" s="57">
        <f>COUNTIF(D$6:D102,D102)</f>
        <v>1</v>
      </c>
    </row>
    <row r="103" spans="1:29" s="5" customFormat="1" x14ac:dyDescent="0.25">
      <c r="B103" s="15" t="s">
        <v>103</v>
      </c>
      <c r="C103" s="50" t="str">
        <f t="shared" si="1"/>
        <v>200A-001</v>
      </c>
      <c r="D103" s="38" t="s">
        <v>106</v>
      </c>
      <c r="E103" s="39" t="s">
        <v>439</v>
      </c>
      <c r="F103" s="51" t="s">
        <v>67</v>
      </c>
      <c r="G103" s="51" t="s">
        <v>88</v>
      </c>
      <c r="H103" s="51" t="s">
        <v>471</v>
      </c>
      <c r="I103" s="40">
        <v>3</v>
      </c>
      <c r="J103" s="40">
        <v>30</v>
      </c>
      <c r="K103" s="52">
        <v>30</v>
      </c>
      <c r="L103" s="42">
        <v>0.8</v>
      </c>
      <c r="M103" s="43">
        <v>2</v>
      </c>
      <c r="N103" s="20" t="s">
        <v>61</v>
      </c>
      <c r="O103" s="53">
        <v>200000</v>
      </c>
      <c r="P103" s="160" t="s">
        <v>0</v>
      </c>
      <c r="Q103" s="17" t="s">
        <v>0</v>
      </c>
      <c r="R103" s="17" t="s">
        <v>0</v>
      </c>
      <c r="S103" s="17" t="s">
        <v>63</v>
      </c>
      <c r="T103" s="17" t="s">
        <v>62</v>
      </c>
      <c r="U103" s="17" t="s">
        <v>64</v>
      </c>
      <c r="V103" s="45" t="s">
        <v>0</v>
      </c>
      <c r="W103" s="46">
        <v>46113</v>
      </c>
      <c r="X103" s="46">
        <v>46295</v>
      </c>
      <c r="Y103" s="11"/>
      <c r="Z103" s="47">
        <v>46099</v>
      </c>
      <c r="AA103" s="48" t="s">
        <v>71</v>
      </c>
      <c r="AC103" s="57">
        <f>COUNTIF(D$6:D103,D103)</f>
        <v>1</v>
      </c>
    </row>
    <row r="104" spans="1:29" s="5" customFormat="1" x14ac:dyDescent="0.25">
      <c r="B104" s="15" t="s">
        <v>103</v>
      </c>
      <c r="C104" s="50" t="str">
        <f t="shared" si="1"/>
        <v>294A-001</v>
      </c>
      <c r="D104" s="38" t="s">
        <v>107</v>
      </c>
      <c r="E104" s="39" t="s">
        <v>446</v>
      </c>
      <c r="F104" s="51" t="s">
        <v>67</v>
      </c>
      <c r="G104" s="51" t="s">
        <v>88</v>
      </c>
      <c r="H104" s="51" t="s">
        <v>471</v>
      </c>
      <c r="I104" s="40">
        <v>3</v>
      </c>
      <c r="J104" s="40">
        <v>30</v>
      </c>
      <c r="K104" s="52">
        <v>10</v>
      </c>
      <c r="L104" s="42">
        <v>0.8</v>
      </c>
      <c r="M104" s="43">
        <v>2</v>
      </c>
      <c r="N104" s="20" t="s">
        <v>104</v>
      </c>
      <c r="O104" s="53" t="s">
        <v>0</v>
      </c>
      <c r="P104" s="160">
        <v>400000</v>
      </c>
      <c r="Q104" s="17" t="s">
        <v>0</v>
      </c>
      <c r="R104" s="17" t="s">
        <v>0</v>
      </c>
      <c r="S104" s="17" t="s">
        <v>63</v>
      </c>
      <c r="T104" s="17" t="s">
        <v>62</v>
      </c>
      <c r="U104" s="17" t="s">
        <v>64</v>
      </c>
      <c r="V104" s="45" t="s">
        <v>0</v>
      </c>
      <c r="W104" s="46">
        <v>46113</v>
      </c>
      <c r="X104" s="46">
        <v>46295</v>
      </c>
      <c r="Y104" s="11"/>
      <c r="Z104" s="47">
        <v>46099</v>
      </c>
      <c r="AA104" s="48" t="s">
        <v>71</v>
      </c>
      <c r="AC104" s="57">
        <f>COUNTIF(D$6:D104,D104)</f>
        <v>1</v>
      </c>
    </row>
    <row r="105" spans="1:29" s="5" customFormat="1" x14ac:dyDescent="0.25">
      <c r="B105" s="15" t="s">
        <v>103</v>
      </c>
      <c r="C105" s="50" t="str">
        <f t="shared" si="1"/>
        <v>346A-001</v>
      </c>
      <c r="D105" s="38" t="s">
        <v>108</v>
      </c>
      <c r="E105" s="39" t="s">
        <v>449</v>
      </c>
      <c r="F105" s="51" t="s">
        <v>67</v>
      </c>
      <c r="G105" s="51" t="s">
        <v>88</v>
      </c>
      <c r="H105" s="51" t="s">
        <v>471</v>
      </c>
      <c r="I105" s="40">
        <v>2</v>
      </c>
      <c r="J105" s="40">
        <v>20</v>
      </c>
      <c r="K105" s="52">
        <v>30</v>
      </c>
      <c r="L105" s="42">
        <v>0.8</v>
      </c>
      <c r="M105" s="43">
        <v>2</v>
      </c>
      <c r="N105" s="20" t="s">
        <v>61</v>
      </c>
      <c r="O105" s="53">
        <v>200000</v>
      </c>
      <c r="P105" s="160" t="s">
        <v>0</v>
      </c>
      <c r="Q105" s="17" t="s">
        <v>0</v>
      </c>
      <c r="R105" s="17" t="s">
        <v>0</v>
      </c>
      <c r="S105" s="17" t="s">
        <v>63</v>
      </c>
      <c r="T105" s="17" t="s">
        <v>62</v>
      </c>
      <c r="U105" s="17" t="s">
        <v>64</v>
      </c>
      <c r="V105" s="45" t="s">
        <v>0</v>
      </c>
      <c r="W105" s="46">
        <v>46113</v>
      </c>
      <c r="X105" s="46">
        <v>46295</v>
      </c>
      <c r="Y105" s="11"/>
      <c r="Z105" s="47">
        <v>46099</v>
      </c>
      <c r="AA105" s="48" t="s">
        <v>71</v>
      </c>
      <c r="AC105" s="57">
        <f>COUNTIF(D$6:D105,D105)</f>
        <v>1</v>
      </c>
    </row>
    <row r="106" spans="1:29" s="5" customFormat="1" x14ac:dyDescent="0.25">
      <c r="B106" s="15" t="s">
        <v>103</v>
      </c>
      <c r="C106" s="50" t="str">
        <f t="shared" si="1"/>
        <v>364A-001</v>
      </c>
      <c r="D106" s="38" t="s">
        <v>109</v>
      </c>
      <c r="E106" s="39" t="s">
        <v>450</v>
      </c>
      <c r="F106" s="51" t="s">
        <v>67</v>
      </c>
      <c r="G106" s="51" t="s">
        <v>88</v>
      </c>
      <c r="H106" s="51" t="s">
        <v>471</v>
      </c>
      <c r="I106" s="40">
        <v>2</v>
      </c>
      <c r="J106" s="40">
        <v>40</v>
      </c>
      <c r="K106" s="52">
        <v>30</v>
      </c>
      <c r="L106" s="42">
        <v>0.8</v>
      </c>
      <c r="M106" s="43">
        <v>2</v>
      </c>
      <c r="N106" s="20" t="s">
        <v>61</v>
      </c>
      <c r="O106" s="53">
        <v>200000</v>
      </c>
      <c r="P106" s="160" t="s">
        <v>0</v>
      </c>
      <c r="Q106" s="17" t="s">
        <v>0</v>
      </c>
      <c r="R106" s="17" t="s">
        <v>0</v>
      </c>
      <c r="S106" s="17" t="s">
        <v>63</v>
      </c>
      <c r="T106" s="17" t="s">
        <v>62</v>
      </c>
      <c r="U106" s="17" t="s">
        <v>64</v>
      </c>
      <c r="V106" s="45" t="s">
        <v>0</v>
      </c>
      <c r="W106" s="46">
        <v>46113</v>
      </c>
      <c r="X106" s="46">
        <v>46295</v>
      </c>
      <c r="Y106" s="11"/>
      <c r="Z106" s="47">
        <v>46099</v>
      </c>
      <c r="AA106" s="48" t="s">
        <v>71</v>
      </c>
      <c r="AC106" s="57">
        <f>COUNTIF(D$6:D106,D106)</f>
        <v>1</v>
      </c>
    </row>
    <row r="107" spans="1:29" s="5" customFormat="1" x14ac:dyDescent="0.25">
      <c r="B107" s="15" t="s">
        <v>103</v>
      </c>
      <c r="C107" s="50" t="str">
        <f t="shared" si="1"/>
        <v>376A-001</v>
      </c>
      <c r="D107" s="38" t="s">
        <v>110</v>
      </c>
      <c r="E107" s="39" t="s">
        <v>451</v>
      </c>
      <c r="F107" s="51" t="s">
        <v>67</v>
      </c>
      <c r="G107" s="51" t="s">
        <v>88</v>
      </c>
      <c r="H107" s="51" t="s">
        <v>471</v>
      </c>
      <c r="I107" s="40">
        <v>2</v>
      </c>
      <c r="J107" s="40">
        <v>20</v>
      </c>
      <c r="K107" s="52">
        <v>100</v>
      </c>
      <c r="L107" s="42">
        <v>0.7</v>
      </c>
      <c r="M107" s="43">
        <v>2</v>
      </c>
      <c r="N107" s="20" t="s">
        <v>61</v>
      </c>
      <c r="O107" s="53">
        <v>200000</v>
      </c>
      <c r="P107" s="160" t="s">
        <v>0</v>
      </c>
      <c r="Q107" s="17" t="s">
        <v>0</v>
      </c>
      <c r="R107" s="17" t="s">
        <v>0</v>
      </c>
      <c r="S107" s="17" t="s">
        <v>63</v>
      </c>
      <c r="T107" s="17" t="s">
        <v>62</v>
      </c>
      <c r="U107" s="17" t="s">
        <v>64</v>
      </c>
      <c r="V107" s="45" t="s">
        <v>0</v>
      </c>
      <c r="W107" s="46">
        <v>46113</v>
      </c>
      <c r="X107" s="46">
        <v>46295</v>
      </c>
      <c r="Y107" s="11"/>
      <c r="Z107" s="47">
        <v>46099</v>
      </c>
      <c r="AA107" s="48" t="s">
        <v>71</v>
      </c>
      <c r="AC107" s="57">
        <f>COUNTIF(D$6:D107,D107)</f>
        <v>1</v>
      </c>
    </row>
    <row r="108" spans="1:29" s="5" customFormat="1" x14ac:dyDescent="0.25">
      <c r="B108" s="15" t="s">
        <v>103</v>
      </c>
      <c r="C108" s="50" t="str">
        <f t="shared" si="1"/>
        <v>1328-001</v>
      </c>
      <c r="D108" s="38">
        <v>1328</v>
      </c>
      <c r="E108" s="39" t="s">
        <v>386</v>
      </c>
      <c r="F108" s="51" t="s">
        <v>67</v>
      </c>
      <c r="G108" s="51" t="s">
        <v>88</v>
      </c>
      <c r="H108" s="51" t="s">
        <v>471</v>
      </c>
      <c r="I108" s="40">
        <v>3</v>
      </c>
      <c r="J108" s="40">
        <v>15</v>
      </c>
      <c r="K108" s="52">
        <v>10</v>
      </c>
      <c r="L108" s="42">
        <v>0.8</v>
      </c>
      <c r="M108" s="43">
        <v>2</v>
      </c>
      <c r="N108" s="20" t="s">
        <v>61</v>
      </c>
      <c r="O108" s="53">
        <v>200000</v>
      </c>
      <c r="P108" s="160" t="s">
        <v>0</v>
      </c>
      <c r="Q108" s="17" t="s">
        <v>0</v>
      </c>
      <c r="R108" s="17" t="s">
        <v>0</v>
      </c>
      <c r="S108" s="17" t="s">
        <v>63</v>
      </c>
      <c r="T108" s="17" t="s">
        <v>62</v>
      </c>
      <c r="U108" s="17" t="s">
        <v>64</v>
      </c>
      <c r="V108" s="45" t="s">
        <v>0</v>
      </c>
      <c r="W108" s="46">
        <v>46113</v>
      </c>
      <c r="X108" s="46">
        <v>46295</v>
      </c>
      <c r="Y108" s="11"/>
      <c r="Z108" s="47">
        <v>46099</v>
      </c>
      <c r="AA108" s="48" t="s">
        <v>71</v>
      </c>
      <c r="AC108" s="57">
        <f>COUNTIF(D$6:D108,D108)</f>
        <v>1</v>
      </c>
    </row>
    <row r="109" spans="1:29" s="5" customFormat="1" x14ac:dyDescent="0.25">
      <c r="B109" s="15" t="s">
        <v>103</v>
      </c>
      <c r="C109" s="50" t="str">
        <f t="shared" si="1"/>
        <v>412A-001</v>
      </c>
      <c r="D109" s="38" t="s">
        <v>111</v>
      </c>
      <c r="E109" s="39" t="s">
        <v>453</v>
      </c>
      <c r="F109" s="51" t="s">
        <v>67</v>
      </c>
      <c r="G109" s="51" t="s">
        <v>88</v>
      </c>
      <c r="H109" s="51" t="s">
        <v>471</v>
      </c>
      <c r="I109" s="40">
        <v>2</v>
      </c>
      <c r="J109" s="40">
        <v>40</v>
      </c>
      <c r="K109" s="52">
        <v>30</v>
      </c>
      <c r="L109" s="42">
        <v>0.7</v>
      </c>
      <c r="M109" s="43">
        <v>2</v>
      </c>
      <c r="N109" s="20" t="s">
        <v>61</v>
      </c>
      <c r="O109" s="53">
        <v>200000</v>
      </c>
      <c r="P109" s="160" t="s">
        <v>0</v>
      </c>
      <c r="Q109" s="17" t="s">
        <v>0</v>
      </c>
      <c r="R109" s="17" t="s">
        <v>0</v>
      </c>
      <c r="S109" s="17" t="s">
        <v>63</v>
      </c>
      <c r="T109" s="17" t="s">
        <v>62</v>
      </c>
      <c r="U109" s="17" t="s">
        <v>64</v>
      </c>
      <c r="V109" s="45" t="s">
        <v>0</v>
      </c>
      <c r="W109" s="46">
        <v>46113</v>
      </c>
      <c r="X109" s="46">
        <v>46295</v>
      </c>
      <c r="Y109" s="11"/>
      <c r="Z109" s="47">
        <v>46099</v>
      </c>
      <c r="AA109" s="48" t="s">
        <v>71</v>
      </c>
      <c r="AC109" s="57">
        <f>COUNTIF(D$6:D109,D109)</f>
        <v>1</v>
      </c>
    </row>
    <row r="110" spans="1:29" s="5" customFormat="1" x14ac:dyDescent="0.25">
      <c r="B110" s="15" t="s">
        <v>103</v>
      </c>
      <c r="C110" s="50" t="str">
        <f t="shared" si="1"/>
        <v>518A-001</v>
      </c>
      <c r="D110" s="38" t="s">
        <v>112</v>
      </c>
      <c r="E110" s="39" t="s">
        <v>469</v>
      </c>
      <c r="F110" s="51" t="s">
        <v>67</v>
      </c>
      <c r="G110" s="51" t="s">
        <v>88</v>
      </c>
      <c r="H110" s="51" t="s">
        <v>471</v>
      </c>
      <c r="I110" s="40">
        <v>2</v>
      </c>
      <c r="J110" s="40">
        <v>15</v>
      </c>
      <c r="K110" s="52">
        <v>30</v>
      </c>
      <c r="L110" s="42">
        <v>0.8</v>
      </c>
      <c r="M110" s="43">
        <v>2</v>
      </c>
      <c r="N110" s="20" t="s">
        <v>61</v>
      </c>
      <c r="O110" s="53">
        <v>200000</v>
      </c>
      <c r="P110" s="160" t="s">
        <v>0</v>
      </c>
      <c r="Q110" s="17" t="s">
        <v>0</v>
      </c>
      <c r="R110" s="17" t="s">
        <v>0</v>
      </c>
      <c r="S110" s="17" t="s">
        <v>63</v>
      </c>
      <c r="T110" s="17" t="s">
        <v>62</v>
      </c>
      <c r="U110" s="17" t="s">
        <v>64</v>
      </c>
      <c r="V110" s="45" t="s">
        <v>0</v>
      </c>
      <c r="W110" s="46">
        <v>46113</v>
      </c>
      <c r="X110" s="46">
        <v>46295</v>
      </c>
      <c r="Y110" s="11"/>
      <c r="Z110" s="47">
        <v>46099</v>
      </c>
      <c r="AA110" s="48" t="s">
        <v>384</v>
      </c>
      <c r="AC110" s="57">
        <f>COUNTIF(D$6:D110,D110)</f>
        <v>1</v>
      </c>
    </row>
    <row r="111" spans="1:29" s="5" customFormat="1" x14ac:dyDescent="0.25">
      <c r="A111" s="5" t="s">
        <v>144</v>
      </c>
      <c r="B111" s="84" t="s">
        <v>113</v>
      </c>
      <c r="C111" s="50" t="str">
        <f t="shared" si="1"/>
        <v>1617-901</v>
      </c>
      <c r="D111" s="38">
        <v>1617</v>
      </c>
      <c r="E111" s="39" t="s">
        <v>115</v>
      </c>
      <c r="F111" s="51" t="s">
        <v>67</v>
      </c>
      <c r="G111" s="51" t="s">
        <v>88</v>
      </c>
      <c r="H111" s="51" t="s">
        <v>471</v>
      </c>
      <c r="I111" s="40">
        <v>3</v>
      </c>
      <c r="J111" s="40">
        <v>25</v>
      </c>
      <c r="K111" s="52">
        <v>30</v>
      </c>
      <c r="L111" s="42">
        <v>0.8</v>
      </c>
      <c r="M111" s="43">
        <v>1</v>
      </c>
      <c r="N111" s="20" t="s">
        <v>61</v>
      </c>
      <c r="O111" s="53">
        <v>150000</v>
      </c>
      <c r="P111" s="160" t="s">
        <v>0</v>
      </c>
      <c r="Q111" s="17" t="s">
        <v>0</v>
      </c>
      <c r="R111" s="17" t="s">
        <v>0</v>
      </c>
      <c r="S111" s="17" t="s">
        <v>63</v>
      </c>
      <c r="T111" s="17" t="s">
        <v>62</v>
      </c>
      <c r="U111" s="17" t="s">
        <v>64</v>
      </c>
      <c r="V111" s="45" t="s">
        <v>0</v>
      </c>
      <c r="W111" s="46">
        <v>46113</v>
      </c>
      <c r="X111" s="46">
        <v>46295</v>
      </c>
      <c r="Y111" s="11"/>
      <c r="Z111" s="47">
        <v>46099</v>
      </c>
      <c r="AA111" s="48" t="s">
        <v>71</v>
      </c>
      <c r="AC111" s="57">
        <f>COUNTIF(D$6:D111,D111)</f>
        <v>1</v>
      </c>
    </row>
    <row r="112" spans="1:29" s="5" customFormat="1" x14ac:dyDescent="0.25">
      <c r="A112" s="5" t="s">
        <v>144</v>
      </c>
      <c r="B112" s="85" t="s">
        <v>114</v>
      </c>
      <c r="C112" s="50" t="str">
        <f t="shared" si="1"/>
        <v>1618-901</v>
      </c>
      <c r="D112" s="38">
        <v>1618</v>
      </c>
      <c r="E112" s="39" t="s">
        <v>116</v>
      </c>
      <c r="F112" s="51" t="s">
        <v>67</v>
      </c>
      <c r="G112" s="51" t="s">
        <v>88</v>
      </c>
      <c r="H112" s="51" t="s">
        <v>471</v>
      </c>
      <c r="I112" s="40">
        <v>3</v>
      </c>
      <c r="J112" s="40">
        <v>25</v>
      </c>
      <c r="K112" s="52">
        <v>30</v>
      </c>
      <c r="L112" s="42">
        <v>0.8</v>
      </c>
      <c r="M112" s="43">
        <v>1</v>
      </c>
      <c r="N112" s="20" t="s">
        <v>61</v>
      </c>
      <c r="O112" s="53">
        <v>150000</v>
      </c>
      <c r="P112" s="160" t="s">
        <v>0</v>
      </c>
      <c r="Q112" s="17" t="s">
        <v>0</v>
      </c>
      <c r="R112" s="17" t="s">
        <v>0</v>
      </c>
      <c r="S112" s="17" t="s">
        <v>63</v>
      </c>
      <c r="T112" s="17" t="s">
        <v>62</v>
      </c>
      <c r="U112" s="17" t="s">
        <v>64</v>
      </c>
      <c r="V112" s="45" t="s">
        <v>0</v>
      </c>
      <c r="W112" s="46">
        <v>46113</v>
      </c>
      <c r="X112" s="46">
        <v>46295</v>
      </c>
      <c r="Y112" s="11"/>
      <c r="Z112" s="47">
        <v>46099</v>
      </c>
      <c r="AA112" s="48" t="s">
        <v>71</v>
      </c>
      <c r="AC112" s="57">
        <f>COUNTIF(D$6:D112,D112)</f>
        <v>1</v>
      </c>
    </row>
    <row r="113" spans="1:29" s="5" customFormat="1" x14ac:dyDescent="0.25">
      <c r="A113" s="5" t="s">
        <v>144</v>
      </c>
      <c r="B113" s="85" t="s">
        <v>114</v>
      </c>
      <c r="C113" s="50" t="str">
        <f t="shared" si="1"/>
        <v>1619-901</v>
      </c>
      <c r="D113" s="38">
        <v>1619</v>
      </c>
      <c r="E113" s="39" t="s">
        <v>117</v>
      </c>
      <c r="F113" s="51" t="s">
        <v>67</v>
      </c>
      <c r="G113" s="51" t="s">
        <v>88</v>
      </c>
      <c r="H113" s="51" t="s">
        <v>471</v>
      </c>
      <c r="I113" s="40">
        <v>3</v>
      </c>
      <c r="J113" s="40">
        <v>25</v>
      </c>
      <c r="K113" s="52">
        <v>30</v>
      </c>
      <c r="L113" s="42">
        <v>0.8</v>
      </c>
      <c r="M113" s="43">
        <v>1</v>
      </c>
      <c r="N113" s="20" t="s">
        <v>61</v>
      </c>
      <c r="O113" s="53">
        <v>150000</v>
      </c>
      <c r="P113" s="160" t="s">
        <v>0</v>
      </c>
      <c r="Q113" s="17" t="s">
        <v>0</v>
      </c>
      <c r="R113" s="17" t="s">
        <v>0</v>
      </c>
      <c r="S113" s="17" t="s">
        <v>63</v>
      </c>
      <c r="T113" s="17" t="s">
        <v>62</v>
      </c>
      <c r="U113" s="17" t="s">
        <v>64</v>
      </c>
      <c r="V113" s="45" t="s">
        <v>0</v>
      </c>
      <c r="W113" s="46">
        <v>46113</v>
      </c>
      <c r="X113" s="46">
        <v>46295</v>
      </c>
      <c r="Y113" s="11"/>
      <c r="Z113" s="47">
        <v>46099</v>
      </c>
      <c r="AA113" s="48" t="s">
        <v>71</v>
      </c>
      <c r="AC113" s="57">
        <f>COUNTIF(D$6:D113,D113)</f>
        <v>1</v>
      </c>
    </row>
    <row r="114" spans="1:29" s="5" customFormat="1" x14ac:dyDescent="0.25">
      <c r="A114" s="5" t="s">
        <v>144</v>
      </c>
      <c r="B114" s="85" t="s">
        <v>114</v>
      </c>
      <c r="C114" s="50" t="str">
        <f t="shared" si="1"/>
        <v>1620-901</v>
      </c>
      <c r="D114" s="38">
        <v>1620</v>
      </c>
      <c r="E114" s="39" t="s">
        <v>118</v>
      </c>
      <c r="F114" s="51" t="s">
        <v>67</v>
      </c>
      <c r="G114" s="51" t="s">
        <v>88</v>
      </c>
      <c r="H114" s="51" t="s">
        <v>471</v>
      </c>
      <c r="I114" s="40">
        <v>3</v>
      </c>
      <c r="J114" s="40">
        <v>25</v>
      </c>
      <c r="K114" s="52">
        <v>30</v>
      </c>
      <c r="L114" s="42">
        <v>0.8</v>
      </c>
      <c r="M114" s="43">
        <v>1</v>
      </c>
      <c r="N114" s="20" t="s">
        <v>61</v>
      </c>
      <c r="O114" s="53">
        <v>150000</v>
      </c>
      <c r="P114" s="160" t="s">
        <v>0</v>
      </c>
      <c r="Q114" s="17" t="s">
        <v>0</v>
      </c>
      <c r="R114" s="17" t="s">
        <v>0</v>
      </c>
      <c r="S114" s="17" t="s">
        <v>63</v>
      </c>
      <c r="T114" s="17" t="s">
        <v>62</v>
      </c>
      <c r="U114" s="17" t="s">
        <v>64</v>
      </c>
      <c r="V114" s="45" t="s">
        <v>0</v>
      </c>
      <c r="W114" s="46">
        <v>46113</v>
      </c>
      <c r="X114" s="46">
        <v>46295</v>
      </c>
      <c r="Y114" s="11"/>
      <c r="Z114" s="47">
        <v>46099</v>
      </c>
      <c r="AA114" s="48" t="s">
        <v>71</v>
      </c>
      <c r="AC114" s="57">
        <f>COUNTIF(D$6:D114,D114)</f>
        <v>1</v>
      </c>
    </row>
    <row r="115" spans="1:29" s="5" customFormat="1" x14ac:dyDescent="0.25">
      <c r="A115" s="5" t="s">
        <v>144</v>
      </c>
      <c r="B115" s="85" t="s">
        <v>114</v>
      </c>
      <c r="C115" s="50" t="str">
        <f t="shared" si="1"/>
        <v>1621-901</v>
      </c>
      <c r="D115" s="38">
        <v>1621</v>
      </c>
      <c r="E115" s="39" t="s">
        <v>119</v>
      </c>
      <c r="F115" s="51" t="s">
        <v>67</v>
      </c>
      <c r="G115" s="51" t="s">
        <v>88</v>
      </c>
      <c r="H115" s="51" t="s">
        <v>471</v>
      </c>
      <c r="I115" s="40">
        <v>3</v>
      </c>
      <c r="J115" s="40">
        <v>25</v>
      </c>
      <c r="K115" s="52">
        <v>30</v>
      </c>
      <c r="L115" s="42">
        <v>0.8</v>
      </c>
      <c r="M115" s="43">
        <v>1</v>
      </c>
      <c r="N115" s="20" t="s">
        <v>61</v>
      </c>
      <c r="O115" s="53">
        <v>150000</v>
      </c>
      <c r="P115" s="160" t="s">
        <v>0</v>
      </c>
      <c r="Q115" s="17" t="s">
        <v>0</v>
      </c>
      <c r="R115" s="17" t="s">
        <v>0</v>
      </c>
      <c r="S115" s="17" t="s">
        <v>63</v>
      </c>
      <c r="T115" s="17" t="s">
        <v>62</v>
      </c>
      <c r="U115" s="17" t="s">
        <v>64</v>
      </c>
      <c r="V115" s="45" t="s">
        <v>0</v>
      </c>
      <c r="W115" s="46">
        <v>46113</v>
      </c>
      <c r="X115" s="46">
        <v>46295</v>
      </c>
      <c r="Y115" s="11"/>
      <c r="Z115" s="47">
        <v>46099</v>
      </c>
      <c r="AA115" s="48" t="s">
        <v>71</v>
      </c>
      <c r="AC115" s="57">
        <f>COUNTIF(D$6:D115,D115)</f>
        <v>1</v>
      </c>
    </row>
    <row r="116" spans="1:29" s="5" customFormat="1" x14ac:dyDescent="0.25">
      <c r="A116" s="5" t="s">
        <v>144</v>
      </c>
      <c r="B116" s="85" t="s">
        <v>114</v>
      </c>
      <c r="C116" s="50" t="str">
        <f t="shared" si="1"/>
        <v>1622-901</v>
      </c>
      <c r="D116" s="38">
        <v>1622</v>
      </c>
      <c r="E116" s="39" t="s">
        <v>120</v>
      </c>
      <c r="F116" s="51" t="s">
        <v>67</v>
      </c>
      <c r="G116" s="51" t="s">
        <v>88</v>
      </c>
      <c r="H116" s="51" t="s">
        <v>471</v>
      </c>
      <c r="I116" s="40">
        <v>3</v>
      </c>
      <c r="J116" s="40">
        <v>25</v>
      </c>
      <c r="K116" s="52">
        <v>30</v>
      </c>
      <c r="L116" s="42">
        <v>0.8</v>
      </c>
      <c r="M116" s="43">
        <v>1</v>
      </c>
      <c r="N116" s="20" t="s">
        <v>61</v>
      </c>
      <c r="O116" s="53">
        <v>150000</v>
      </c>
      <c r="P116" s="160" t="s">
        <v>0</v>
      </c>
      <c r="Q116" s="17" t="s">
        <v>0</v>
      </c>
      <c r="R116" s="17" t="s">
        <v>0</v>
      </c>
      <c r="S116" s="17" t="s">
        <v>63</v>
      </c>
      <c r="T116" s="17" t="s">
        <v>62</v>
      </c>
      <c r="U116" s="17" t="s">
        <v>64</v>
      </c>
      <c r="V116" s="45" t="s">
        <v>0</v>
      </c>
      <c r="W116" s="46">
        <v>46113</v>
      </c>
      <c r="X116" s="46">
        <v>46295</v>
      </c>
      <c r="Y116" s="11"/>
      <c r="Z116" s="47">
        <v>46099</v>
      </c>
      <c r="AA116" s="48" t="s">
        <v>71</v>
      </c>
      <c r="AC116" s="57">
        <f>COUNTIF(D$6:D116,D116)</f>
        <v>1</v>
      </c>
    </row>
    <row r="117" spans="1:29" s="5" customFormat="1" x14ac:dyDescent="0.25">
      <c r="A117" s="5" t="s">
        <v>144</v>
      </c>
      <c r="B117" s="85" t="s">
        <v>114</v>
      </c>
      <c r="C117" s="50" t="str">
        <f t="shared" si="1"/>
        <v>1623-901</v>
      </c>
      <c r="D117" s="38">
        <v>1623</v>
      </c>
      <c r="E117" s="39" t="s">
        <v>121</v>
      </c>
      <c r="F117" s="51" t="s">
        <v>67</v>
      </c>
      <c r="G117" s="51" t="s">
        <v>88</v>
      </c>
      <c r="H117" s="51" t="s">
        <v>471</v>
      </c>
      <c r="I117" s="40">
        <v>3</v>
      </c>
      <c r="J117" s="40">
        <v>25</v>
      </c>
      <c r="K117" s="52">
        <v>30</v>
      </c>
      <c r="L117" s="42">
        <v>0.8</v>
      </c>
      <c r="M117" s="43">
        <v>1</v>
      </c>
      <c r="N117" s="20" t="s">
        <v>61</v>
      </c>
      <c r="O117" s="53">
        <v>150000</v>
      </c>
      <c r="P117" s="160" t="s">
        <v>0</v>
      </c>
      <c r="Q117" s="17" t="s">
        <v>0</v>
      </c>
      <c r="R117" s="17" t="s">
        <v>0</v>
      </c>
      <c r="S117" s="17" t="s">
        <v>63</v>
      </c>
      <c r="T117" s="17" t="s">
        <v>62</v>
      </c>
      <c r="U117" s="17" t="s">
        <v>64</v>
      </c>
      <c r="V117" s="45" t="s">
        <v>0</v>
      </c>
      <c r="W117" s="46">
        <v>46113</v>
      </c>
      <c r="X117" s="46">
        <v>46295</v>
      </c>
      <c r="Y117" s="11"/>
      <c r="Z117" s="47">
        <v>46099</v>
      </c>
      <c r="AA117" s="48" t="s">
        <v>71</v>
      </c>
      <c r="AC117" s="57">
        <f>COUNTIF(D$6:D117,D117)</f>
        <v>1</v>
      </c>
    </row>
    <row r="118" spans="1:29" s="5" customFormat="1" x14ac:dyDescent="0.25">
      <c r="A118" s="5" t="s">
        <v>144</v>
      </c>
      <c r="B118" s="85" t="s">
        <v>114</v>
      </c>
      <c r="C118" s="50" t="str">
        <f t="shared" si="1"/>
        <v>1624-901</v>
      </c>
      <c r="D118" s="38">
        <v>1624</v>
      </c>
      <c r="E118" s="39" t="s">
        <v>122</v>
      </c>
      <c r="F118" s="51" t="s">
        <v>67</v>
      </c>
      <c r="G118" s="51" t="s">
        <v>88</v>
      </c>
      <c r="H118" s="51" t="s">
        <v>471</v>
      </c>
      <c r="I118" s="40">
        <v>3</v>
      </c>
      <c r="J118" s="40">
        <v>25</v>
      </c>
      <c r="K118" s="52">
        <v>30</v>
      </c>
      <c r="L118" s="42">
        <v>0.8</v>
      </c>
      <c r="M118" s="43">
        <v>1</v>
      </c>
      <c r="N118" s="20" t="s">
        <v>61</v>
      </c>
      <c r="O118" s="53">
        <v>150000</v>
      </c>
      <c r="P118" s="160" t="s">
        <v>0</v>
      </c>
      <c r="Q118" s="17" t="s">
        <v>0</v>
      </c>
      <c r="R118" s="17" t="s">
        <v>0</v>
      </c>
      <c r="S118" s="17" t="s">
        <v>63</v>
      </c>
      <c r="T118" s="17" t="s">
        <v>62</v>
      </c>
      <c r="U118" s="17" t="s">
        <v>64</v>
      </c>
      <c r="V118" s="45" t="s">
        <v>0</v>
      </c>
      <c r="W118" s="46">
        <v>46113</v>
      </c>
      <c r="X118" s="46">
        <v>46295</v>
      </c>
      <c r="Y118" s="11"/>
      <c r="Z118" s="47">
        <v>46099</v>
      </c>
      <c r="AA118" s="48" t="s">
        <v>71</v>
      </c>
      <c r="AC118" s="57">
        <f>COUNTIF(D$6:D118,D118)</f>
        <v>1</v>
      </c>
    </row>
    <row r="119" spans="1:29" s="5" customFormat="1" x14ac:dyDescent="0.25">
      <c r="A119" s="5" t="s">
        <v>144</v>
      </c>
      <c r="B119" s="85" t="s">
        <v>114</v>
      </c>
      <c r="C119" s="50" t="str">
        <f t="shared" si="1"/>
        <v>1625-901</v>
      </c>
      <c r="D119" s="38">
        <v>1625</v>
      </c>
      <c r="E119" s="39" t="s">
        <v>123</v>
      </c>
      <c r="F119" s="51" t="s">
        <v>67</v>
      </c>
      <c r="G119" s="51" t="s">
        <v>88</v>
      </c>
      <c r="H119" s="51" t="s">
        <v>471</v>
      </c>
      <c r="I119" s="40">
        <v>3</v>
      </c>
      <c r="J119" s="40">
        <v>25</v>
      </c>
      <c r="K119" s="52">
        <v>30</v>
      </c>
      <c r="L119" s="42">
        <v>0.8</v>
      </c>
      <c r="M119" s="43">
        <v>1</v>
      </c>
      <c r="N119" s="20" t="s">
        <v>61</v>
      </c>
      <c r="O119" s="53">
        <v>150000</v>
      </c>
      <c r="P119" s="160" t="s">
        <v>0</v>
      </c>
      <c r="Q119" s="17" t="s">
        <v>0</v>
      </c>
      <c r="R119" s="17" t="s">
        <v>0</v>
      </c>
      <c r="S119" s="17" t="s">
        <v>63</v>
      </c>
      <c r="T119" s="17" t="s">
        <v>62</v>
      </c>
      <c r="U119" s="17" t="s">
        <v>64</v>
      </c>
      <c r="V119" s="45" t="s">
        <v>0</v>
      </c>
      <c r="W119" s="46">
        <v>46113</v>
      </c>
      <c r="X119" s="46">
        <v>46295</v>
      </c>
      <c r="Y119" s="11"/>
      <c r="Z119" s="47">
        <v>46099</v>
      </c>
      <c r="AA119" s="48" t="s">
        <v>71</v>
      </c>
      <c r="AC119" s="57">
        <f>COUNTIF(D$6:D119,D119)</f>
        <v>1</v>
      </c>
    </row>
    <row r="120" spans="1:29" s="5" customFormat="1" x14ac:dyDescent="0.25">
      <c r="A120" s="5" t="s">
        <v>144</v>
      </c>
      <c r="B120" s="85" t="s">
        <v>114</v>
      </c>
      <c r="C120" s="50" t="str">
        <f t="shared" si="1"/>
        <v>1626-901</v>
      </c>
      <c r="D120" s="38">
        <v>1626</v>
      </c>
      <c r="E120" s="39" t="s">
        <v>124</v>
      </c>
      <c r="F120" s="51" t="s">
        <v>67</v>
      </c>
      <c r="G120" s="51" t="s">
        <v>88</v>
      </c>
      <c r="H120" s="51" t="s">
        <v>471</v>
      </c>
      <c r="I120" s="40">
        <v>3</v>
      </c>
      <c r="J120" s="40">
        <v>25</v>
      </c>
      <c r="K120" s="52">
        <v>30</v>
      </c>
      <c r="L120" s="42">
        <v>0.8</v>
      </c>
      <c r="M120" s="43">
        <v>1</v>
      </c>
      <c r="N120" s="20" t="s">
        <v>61</v>
      </c>
      <c r="O120" s="53">
        <v>150000</v>
      </c>
      <c r="P120" s="160" t="s">
        <v>0</v>
      </c>
      <c r="Q120" s="17" t="s">
        <v>0</v>
      </c>
      <c r="R120" s="17" t="s">
        <v>0</v>
      </c>
      <c r="S120" s="17" t="s">
        <v>63</v>
      </c>
      <c r="T120" s="17" t="s">
        <v>62</v>
      </c>
      <c r="U120" s="17" t="s">
        <v>64</v>
      </c>
      <c r="V120" s="45" t="s">
        <v>0</v>
      </c>
      <c r="W120" s="46">
        <v>46113</v>
      </c>
      <c r="X120" s="46">
        <v>46295</v>
      </c>
      <c r="Y120" s="11"/>
      <c r="Z120" s="47">
        <v>46099</v>
      </c>
      <c r="AA120" s="48" t="s">
        <v>71</v>
      </c>
      <c r="AC120" s="57">
        <f>COUNTIF(D$6:D120,D120)</f>
        <v>1</v>
      </c>
    </row>
    <row r="121" spans="1:29" s="5" customFormat="1" x14ac:dyDescent="0.25">
      <c r="A121" s="5" t="s">
        <v>144</v>
      </c>
      <c r="B121" s="85" t="s">
        <v>114</v>
      </c>
      <c r="C121" s="50" t="str">
        <f t="shared" si="1"/>
        <v>1627-901</v>
      </c>
      <c r="D121" s="38">
        <v>1627</v>
      </c>
      <c r="E121" s="39" t="s">
        <v>125</v>
      </c>
      <c r="F121" s="51" t="s">
        <v>67</v>
      </c>
      <c r="G121" s="51" t="s">
        <v>88</v>
      </c>
      <c r="H121" s="51" t="s">
        <v>471</v>
      </c>
      <c r="I121" s="40">
        <v>3</v>
      </c>
      <c r="J121" s="40">
        <v>25</v>
      </c>
      <c r="K121" s="52">
        <v>30</v>
      </c>
      <c r="L121" s="42">
        <v>0.8</v>
      </c>
      <c r="M121" s="43">
        <v>1</v>
      </c>
      <c r="N121" s="20" t="s">
        <v>61</v>
      </c>
      <c r="O121" s="53">
        <v>150000</v>
      </c>
      <c r="P121" s="160" t="s">
        <v>0</v>
      </c>
      <c r="Q121" s="17" t="s">
        <v>0</v>
      </c>
      <c r="R121" s="17" t="s">
        <v>0</v>
      </c>
      <c r="S121" s="17" t="s">
        <v>63</v>
      </c>
      <c r="T121" s="17" t="s">
        <v>62</v>
      </c>
      <c r="U121" s="17" t="s">
        <v>64</v>
      </c>
      <c r="V121" s="45" t="s">
        <v>0</v>
      </c>
      <c r="W121" s="46">
        <v>46113</v>
      </c>
      <c r="X121" s="46">
        <v>46295</v>
      </c>
      <c r="Y121" s="11"/>
      <c r="Z121" s="47">
        <v>46099</v>
      </c>
      <c r="AA121" s="48" t="s">
        <v>71</v>
      </c>
      <c r="AC121" s="57">
        <f>COUNTIF(D$6:D121,D121)</f>
        <v>1</v>
      </c>
    </row>
    <row r="122" spans="1:29" s="5" customFormat="1" x14ac:dyDescent="0.25">
      <c r="A122" s="5" t="s">
        <v>144</v>
      </c>
      <c r="B122" s="85" t="s">
        <v>114</v>
      </c>
      <c r="C122" s="50" t="str">
        <f t="shared" si="1"/>
        <v>1628-901</v>
      </c>
      <c r="D122" s="38">
        <v>1628</v>
      </c>
      <c r="E122" s="39" t="s">
        <v>126</v>
      </c>
      <c r="F122" s="51" t="s">
        <v>67</v>
      </c>
      <c r="G122" s="51" t="s">
        <v>88</v>
      </c>
      <c r="H122" s="51" t="s">
        <v>471</v>
      </c>
      <c r="I122" s="40">
        <v>3</v>
      </c>
      <c r="J122" s="40">
        <v>25</v>
      </c>
      <c r="K122" s="52">
        <v>30</v>
      </c>
      <c r="L122" s="42">
        <v>0.8</v>
      </c>
      <c r="M122" s="43">
        <v>1</v>
      </c>
      <c r="N122" s="20" t="s">
        <v>61</v>
      </c>
      <c r="O122" s="53">
        <v>150000</v>
      </c>
      <c r="P122" s="160" t="s">
        <v>0</v>
      </c>
      <c r="Q122" s="17" t="s">
        <v>0</v>
      </c>
      <c r="R122" s="17" t="s">
        <v>0</v>
      </c>
      <c r="S122" s="17" t="s">
        <v>63</v>
      </c>
      <c r="T122" s="17" t="s">
        <v>62</v>
      </c>
      <c r="U122" s="17" t="s">
        <v>64</v>
      </c>
      <c r="V122" s="45" t="s">
        <v>0</v>
      </c>
      <c r="W122" s="46">
        <v>46113</v>
      </c>
      <c r="X122" s="46">
        <v>46295</v>
      </c>
      <c r="Y122" s="11"/>
      <c r="Z122" s="47">
        <v>46099</v>
      </c>
      <c r="AA122" s="48" t="s">
        <v>71</v>
      </c>
      <c r="AC122" s="57">
        <f>COUNTIF(D$6:D122,D122)</f>
        <v>1</v>
      </c>
    </row>
    <row r="123" spans="1:29" s="5" customFormat="1" x14ac:dyDescent="0.25">
      <c r="A123" s="5" t="s">
        <v>144</v>
      </c>
      <c r="B123" s="85" t="s">
        <v>114</v>
      </c>
      <c r="C123" s="50" t="str">
        <f t="shared" si="1"/>
        <v>1629-901</v>
      </c>
      <c r="D123" s="38">
        <v>1629</v>
      </c>
      <c r="E123" s="39" t="s">
        <v>127</v>
      </c>
      <c r="F123" s="51" t="s">
        <v>67</v>
      </c>
      <c r="G123" s="51" t="s">
        <v>88</v>
      </c>
      <c r="H123" s="51" t="s">
        <v>471</v>
      </c>
      <c r="I123" s="40">
        <v>3</v>
      </c>
      <c r="J123" s="40">
        <v>25</v>
      </c>
      <c r="K123" s="52">
        <v>30</v>
      </c>
      <c r="L123" s="42">
        <v>0.8</v>
      </c>
      <c r="M123" s="43">
        <v>1</v>
      </c>
      <c r="N123" s="20" t="s">
        <v>61</v>
      </c>
      <c r="O123" s="53">
        <v>150000</v>
      </c>
      <c r="P123" s="160" t="s">
        <v>0</v>
      </c>
      <c r="Q123" s="17" t="s">
        <v>0</v>
      </c>
      <c r="R123" s="17" t="s">
        <v>0</v>
      </c>
      <c r="S123" s="17" t="s">
        <v>63</v>
      </c>
      <c r="T123" s="17" t="s">
        <v>62</v>
      </c>
      <c r="U123" s="17" t="s">
        <v>64</v>
      </c>
      <c r="V123" s="45" t="s">
        <v>0</v>
      </c>
      <c r="W123" s="46">
        <v>46113</v>
      </c>
      <c r="X123" s="46">
        <v>46295</v>
      </c>
      <c r="Y123" s="11"/>
      <c r="Z123" s="47">
        <v>46099</v>
      </c>
      <c r="AA123" s="48" t="s">
        <v>71</v>
      </c>
      <c r="AC123" s="57">
        <f>COUNTIF(D$6:D123,D123)</f>
        <v>1</v>
      </c>
    </row>
    <row r="124" spans="1:29" s="5" customFormat="1" x14ac:dyDescent="0.25">
      <c r="A124" s="5" t="s">
        <v>144</v>
      </c>
      <c r="B124" s="85" t="s">
        <v>114</v>
      </c>
      <c r="C124" s="50" t="str">
        <f t="shared" si="1"/>
        <v>1630-901</v>
      </c>
      <c r="D124" s="38">
        <v>1630</v>
      </c>
      <c r="E124" s="39" t="s">
        <v>128</v>
      </c>
      <c r="F124" s="51" t="s">
        <v>67</v>
      </c>
      <c r="G124" s="51" t="s">
        <v>88</v>
      </c>
      <c r="H124" s="51" t="s">
        <v>471</v>
      </c>
      <c r="I124" s="40">
        <v>3</v>
      </c>
      <c r="J124" s="40">
        <v>25</v>
      </c>
      <c r="K124" s="52">
        <v>30</v>
      </c>
      <c r="L124" s="42">
        <v>0.8</v>
      </c>
      <c r="M124" s="43">
        <v>1</v>
      </c>
      <c r="N124" s="20" t="s">
        <v>61</v>
      </c>
      <c r="O124" s="53">
        <v>150000</v>
      </c>
      <c r="P124" s="160" t="s">
        <v>0</v>
      </c>
      <c r="Q124" s="17" t="s">
        <v>0</v>
      </c>
      <c r="R124" s="17" t="s">
        <v>0</v>
      </c>
      <c r="S124" s="17" t="s">
        <v>63</v>
      </c>
      <c r="T124" s="17" t="s">
        <v>62</v>
      </c>
      <c r="U124" s="17" t="s">
        <v>64</v>
      </c>
      <c r="V124" s="45" t="s">
        <v>0</v>
      </c>
      <c r="W124" s="46">
        <v>46113</v>
      </c>
      <c r="X124" s="46">
        <v>46295</v>
      </c>
      <c r="Y124" s="11"/>
      <c r="Z124" s="47">
        <v>46099</v>
      </c>
      <c r="AA124" s="48" t="s">
        <v>71</v>
      </c>
      <c r="AC124" s="57">
        <f>COUNTIF(D$6:D124,D124)</f>
        <v>1</v>
      </c>
    </row>
    <row r="125" spans="1:29" s="5" customFormat="1" x14ac:dyDescent="0.25">
      <c r="A125" s="5" t="s">
        <v>144</v>
      </c>
      <c r="B125" s="85" t="s">
        <v>114</v>
      </c>
      <c r="C125" s="50" t="str">
        <f t="shared" si="1"/>
        <v>1631-901</v>
      </c>
      <c r="D125" s="38">
        <v>1631</v>
      </c>
      <c r="E125" s="39" t="s">
        <v>129</v>
      </c>
      <c r="F125" s="51" t="s">
        <v>67</v>
      </c>
      <c r="G125" s="51" t="s">
        <v>88</v>
      </c>
      <c r="H125" s="51" t="s">
        <v>471</v>
      </c>
      <c r="I125" s="40">
        <v>3</v>
      </c>
      <c r="J125" s="40">
        <v>25</v>
      </c>
      <c r="K125" s="52">
        <v>30</v>
      </c>
      <c r="L125" s="42">
        <v>0.8</v>
      </c>
      <c r="M125" s="43">
        <v>1</v>
      </c>
      <c r="N125" s="20" t="s">
        <v>61</v>
      </c>
      <c r="O125" s="53">
        <v>150000</v>
      </c>
      <c r="P125" s="160" t="s">
        <v>0</v>
      </c>
      <c r="Q125" s="17" t="s">
        <v>0</v>
      </c>
      <c r="R125" s="17" t="s">
        <v>0</v>
      </c>
      <c r="S125" s="17" t="s">
        <v>63</v>
      </c>
      <c r="T125" s="17" t="s">
        <v>62</v>
      </c>
      <c r="U125" s="17" t="s">
        <v>64</v>
      </c>
      <c r="V125" s="45" t="s">
        <v>0</v>
      </c>
      <c r="W125" s="46">
        <v>46113</v>
      </c>
      <c r="X125" s="46">
        <v>46295</v>
      </c>
      <c r="Y125" s="11"/>
      <c r="Z125" s="47">
        <v>46099</v>
      </c>
      <c r="AA125" s="48" t="s">
        <v>71</v>
      </c>
      <c r="AC125" s="57">
        <f>COUNTIF(D$6:D125,D125)</f>
        <v>1</v>
      </c>
    </row>
    <row r="126" spans="1:29" s="5" customFormat="1" x14ac:dyDescent="0.25">
      <c r="A126" s="5" t="s">
        <v>144</v>
      </c>
      <c r="B126" s="85" t="s">
        <v>114</v>
      </c>
      <c r="C126" s="50" t="str">
        <f t="shared" si="1"/>
        <v>1632-901</v>
      </c>
      <c r="D126" s="38">
        <v>1632</v>
      </c>
      <c r="E126" s="39" t="s">
        <v>130</v>
      </c>
      <c r="F126" s="51" t="s">
        <v>67</v>
      </c>
      <c r="G126" s="51" t="s">
        <v>88</v>
      </c>
      <c r="H126" s="51" t="s">
        <v>471</v>
      </c>
      <c r="I126" s="40">
        <v>3</v>
      </c>
      <c r="J126" s="40">
        <v>25</v>
      </c>
      <c r="K126" s="52">
        <v>30</v>
      </c>
      <c r="L126" s="42">
        <v>0.8</v>
      </c>
      <c r="M126" s="43">
        <v>1</v>
      </c>
      <c r="N126" s="20" t="s">
        <v>61</v>
      </c>
      <c r="O126" s="53">
        <v>150000</v>
      </c>
      <c r="P126" s="160" t="s">
        <v>0</v>
      </c>
      <c r="Q126" s="17" t="s">
        <v>0</v>
      </c>
      <c r="R126" s="17" t="s">
        <v>0</v>
      </c>
      <c r="S126" s="17" t="s">
        <v>63</v>
      </c>
      <c r="T126" s="17" t="s">
        <v>62</v>
      </c>
      <c r="U126" s="17" t="s">
        <v>64</v>
      </c>
      <c r="V126" s="45" t="s">
        <v>0</v>
      </c>
      <c r="W126" s="46">
        <v>46113</v>
      </c>
      <c r="X126" s="46">
        <v>46295</v>
      </c>
      <c r="Y126" s="11"/>
      <c r="Z126" s="47">
        <v>46099</v>
      </c>
      <c r="AA126" s="48" t="s">
        <v>71</v>
      </c>
      <c r="AC126" s="57">
        <f>COUNTIF(D$6:D126,D126)</f>
        <v>1</v>
      </c>
    </row>
    <row r="127" spans="1:29" s="5" customFormat="1" x14ac:dyDescent="0.25">
      <c r="A127" s="5" t="s">
        <v>144</v>
      </c>
      <c r="B127" s="85" t="s">
        <v>114</v>
      </c>
      <c r="C127" s="50" t="str">
        <f t="shared" si="1"/>
        <v>1633-901</v>
      </c>
      <c r="D127" s="38">
        <v>1633</v>
      </c>
      <c r="E127" s="39" t="s">
        <v>131</v>
      </c>
      <c r="F127" s="51" t="s">
        <v>67</v>
      </c>
      <c r="G127" s="51" t="s">
        <v>88</v>
      </c>
      <c r="H127" s="51" t="s">
        <v>471</v>
      </c>
      <c r="I127" s="40">
        <v>3</v>
      </c>
      <c r="J127" s="40">
        <v>25</v>
      </c>
      <c r="K127" s="52">
        <v>30</v>
      </c>
      <c r="L127" s="42">
        <v>0.8</v>
      </c>
      <c r="M127" s="43">
        <v>1</v>
      </c>
      <c r="N127" s="20" t="s">
        <v>61</v>
      </c>
      <c r="O127" s="53">
        <v>150000</v>
      </c>
      <c r="P127" s="160" t="s">
        <v>0</v>
      </c>
      <c r="Q127" s="17" t="s">
        <v>0</v>
      </c>
      <c r="R127" s="17" t="s">
        <v>0</v>
      </c>
      <c r="S127" s="17" t="s">
        <v>63</v>
      </c>
      <c r="T127" s="17" t="s">
        <v>62</v>
      </c>
      <c r="U127" s="17" t="s">
        <v>64</v>
      </c>
      <c r="V127" s="45" t="s">
        <v>0</v>
      </c>
      <c r="W127" s="46">
        <v>46113</v>
      </c>
      <c r="X127" s="46">
        <v>46295</v>
      </c>
      <c r="Y127" s="11"/>
      <c r="Z127" s="47">
        <v>46099</v>
      </c>
      <c r="AA127" s="48" t="s">
        <v>71</v>
      </c>
      <c r="AC127" s="57">
        <f>COUNTIF(D$6:D127,D127)</f>
        <v>1</v>
      </c>
    </row>
    <row r="128" spans="1:29" s="5" customFormat="1" x14ac:dyDescent="0.25">
      <c r="A128" s="5" t="s">
        <v>144</v>
      </c>
      <c r="B128" s="85" t="s">
        <v>114</v>
      </c>
      <c r="C128" s="50" t="str">
        <f t="shared" si="1"/>
        <v>2513-901</v>
      </c>
      <c r="D128" s="38">
        <v>2513</v>
      </c>
      <c r="E128" s="39" t="s">
        <v>132</v>
      </c>
      <c r="F128" s="51" t="s">
        <v>67</v>
      </c>
      <c r="G128" s="51" t="s">
        <v>88</v>
      </c>
      <c r="H128" s="51" t="s">
        <v>471</v>
      </c>
      <c r="I128" s="40">
        <v>2</v>
      </c>
      <c r="J128" s="40">
        <v>20</v>
      </c>
      <c r="K128" s="52">
        <v>100</v>
      </c>
      <c r="L128" s="42">
        <v>0.8</v>
      </c>
      <c r="M128" s="43">
        <v>2</v>
      </c>
      <c r="N128" s="20" t="s">
        <v>61</v>
      </c>
      <c r="O128" s="53">
        <v>200000</v>
      </c>
      <c r="P128" s="160" t="s">
        <v>0</v>
      </c>
      <c r="Q128" s="17" t="s">
        <v>0</v>
      </c>
      <c r="R128" s="17" t="s">
        <v>0</v>
      </c>
      <c r="S128" s="17" t="s">
        <v>63</v>
      </c>
      <c r="T128" s="17" t="s">
        <v>62</v>
      </c>
      <c r="U128" s="17" t="s">
        <v>64</v>
      </c>
      <c r="V128" s="45" t="s">
        <v>0</v>
      </c>
      <c r="W128" s="46">
        <v>46113</v>
      </c>
      <c r="X128" s="46">
        <v>46295</v>
      </c>
      <c r="Y128" s="11"/>
      <c r="Z128" s="47">
        <v>46099</v>
      </c>
      <c r="AA128" s="48" t="s">
        <v>71</v>
      </c>
      <c r="AC128" s="57">
        <f>COUNTIF(D$6:D128,D128)</f>
        <v>1</v>
      </c>
    </row>
    <row r="129" spans="1:29" x14ac:dyDescent="0.25">
      <c r="A129" s="5" t="s">
        <v>144</v>
      </c>
      <c r="B129" s="85" t="s">
        <v>114</v>
      </c>
      <c r="C129" s="50" t="str">
        <f t="shared" si="1"/>
        <v>2514-901</v>
      </c>
      <c r="D129" s="38">
        <v>2514</v>
      </c>
      <c r="E129" s="39" t="s">
        <v>133</v>
      </c>
      <c r="F129" s="51" t="s">
        <v>67</v>
      </c>
      <c r="G129" s="51" t="s">
        <v>88</v>
      </c>
      <c r="H129" s="51" t="s">
        <v>471</v>
      </c>
      <c r="I129" s="40">
        <v>2</v>
      </c>
      <c r="J129" s="40">
        <v>20</v>
      </c>
      <c r="K129" s="52">
        <v>100</v>
      </c>
      <c r="L129" s="42">
        <v>0.8</v>
      </c>
      <c r="M129" s="43">
        <v>2</v>
      </c>
      <c r="N129" s="20" t="s">
        <v>61</v>
      </c>
      <c r="O129" s="53">
        <v>200000</v>
      </c>
      <c r="P129" s="160" t="s">
        <v>0</v>
      </c>
      <c r="Q129" s="17" t="s">
        <v>0</v>
      </c>
      <c r="R129" s="17" t="s">
        <v>0</v>
      </c>
      <c r="S129" s="17" t="s">
        <v>63</v>
      </c>
      <c r="T129" s="17" t="s">
        <v>62</v>
      </c>
      <c r="U129" s="17" t="s">
        <v>64</v>
      </c>
      <c r="V129" s="45" t="s">
        <v>0</v>
      </c>
      <c r="W129" s="46">
        <v>46113</v>
      </c>
      <c r="X129" s="46">
        <v>46295</v>
      </c>
      <c r="Y129" s="11"/>
      <c r="Z129" s="47">
        <v>46099</v>
      </c>
      <c r="AA129" s="48" t="s">
        <v>71</v>
      </c>
      <c r="AC129" s="57">
        <f>COUNTIF(D$6:D129,D129)</f>
        <v>1</v>
      </c>
    </row>
    <row r="130" spans="1:29" x14ac:dyDescent="0.25">
      <c r="A130" s="5" t="s">
        <v>144</v>
      </c>
      <c r="B130" s="85" t="s">
        <v>114</v>
      </c>
      <c r="C130" s="50" t="str">
        <f t="shared" si="1"/>
        <v>2511-901</v>
      </c>
      <c r="D130" s="38">
        <v>2511</v>
      </c>
      <c r="E130" s="39" t="s">
        <v>134</v>
      </c>
      <c r="F130" s="51" t="s">
        <v>67</v>
      </c>
      <c r="G130" s="51" t="s">
        <v>88</v>
      </c>
      <c r="H130" s="51" t="s">
        <v>471</v>
      </c>
      <c r="I130" s="40">
        <v>2</v>
      </c>
      <c r="J130" s="40">
        <v>40</v>
      </c>
      <c r="K130" s="52">
        <v>100</v>
      </c>
      <c r="L130" s="42">
        <v>0.8</v>
      </c>
      <c r="M130" s="43">
        <v>2</v>
      </c>
      <c r="N130" s="20" t="s">
        <v>61</v>
      </c>
      <c r="O130" s="53">
        <v>300000</v>
      </c>
      <c r="P130" s="160" t="s">
        <v>0</v>
      </c>
      <c r="Q130" s="17" t="s">
        <v>0</v>
      </c>
      <c r="R130" s="17" t="s">
        <v>0</v>
      </c>
      <c r="S130" s="17" t="s">
        <v>63</v>
      </c>
      <c r="T130" s="17" t="s">
        <v>62</v>
      </c>
      <c r="U130" s="17" t="s">
        <v>64</v>
      </c>
      <c r="V130" s="45" t="s">
        <v>0</v>
      </c>
      <c r="W130" s="46">
        <v>46113</v>
      </c>
      <c r="X130" s="46">
        <v>46295</v>
      </c>
      <c r="Y130" s="11"/>
      <c r="Z130" s="47">
        <v>46099</v>
      </c>
      <c r="AA130" s="48" t="s">
        <v>71</v>
      </c>
      <c r="AC130" s="57">
        <f>COUNTIF(D$6:D130,D130)</f>
        <v>1</v>
      </c>
    </row>
    <row r="131" spans="1:29" x14ac:dyDescent="0.25">
      <c r="A131" s="5" t="s">
        <v>144</v>
      </c>
      <c r="B131" s="85" t="s">
        <v>114</v>
      </c>
      <c r="C131" s="50" t="str">
        <f t="shared" si="1"/>
        <v>2512-901</v>
      </c>
      <c r="D131" s="38">
        <v>2512</v>
      </c>
      <c r="E131" s="39" t="s">
        <v>135</v>
      </c>
      <c r="F131" s="51" t="s">
        <v>67</v>
      </c>
      <c r="G131" s="51" t="s">
        <v>88</v>
      </c>
      <c r="H131" s="51" t="s">
        <v>471</v>
      </c>
      <c r="I131" s="40">
        <v>2</v>
      </c>
      <c r="J131" s="40">
        <v>40</v>
      </c>
      <c r="K131" s="52">
        <v>100</v>
      </c>
      <c r="L131" s="42">
        <v>0.8</v>
      </c>
      <c r="M131" s="43">
        <v>2</v>
      </c>
      <c r="N131" s="20" t="s">
        <v>61</v>
      </c>
      <c r="O131" s="53">
        <v>300000</v>
      </c>
      <c r="P131" s="160" t="s">
        <v>0</v>
      </c>
      <c r="Q131" s="17" t="s">
        <v>0</v>
      </c>
      <c r="R131" s="17" t="s">
        <v>0</v>
      </c>
      <c r="S131" s="17" t="s">
        <v>63</v>
      </c>
      <c r="T131" s="17" t="s">
        <v>62</v>
      </c>
      <c r="U131" s="17" t="s">
        <v>64</v>
      </c>
      <c r="V131" s="45" t="s">
        <v>0</v>
      </c>
      <c r="W131" s="46">
        <v>46113</v>
      </c>
      <c r="X131" s="46">
        <v>46295</v>
      </c>
      <c r="Y131" s="11"/>
      <c r="Z131" s="47">
        <v>46099</v>
      </c>
      <c r="AA131" s="48" t="s">
        <v>71</v>
      </c>
      <c r="AC131" s="57">
        <f>COUNTIF(D$6:D131,D131)</f>
        <v>1</v>
      </c>
    </row>
    <row r="132" spans="1:29" x14ac:dyDescent="0.25">
      <c r="A132" s="5" t="s">
        <v>144</v>
      </c>
      <c r="B132" s="85" t="s">
        <v>114</v>
      </c>
      <c r="C132" s="50" t="str">
        <f t="shared" si="1"/>
        <v>1545-901</v>
      </c>
      <c r="D132" s="38">
        <v>1545</v>
      </c>
      <c r="E132" s="39" t="s">
        <v>136</v>
      </c>
      <c r="F132" s="51" t="s">
        <v>67</v>
      </c>
      <c r="G132" s="51" t="s">
        <v>88</v>
      </c>
      <c r="H132" s="51" t="s">
        <v>471</v>
      </c>
      <c r="I132" s="40">
        <v>2</v>
      </c>
      <c r="J132" s="40">
        <v>30</v>
      </c>
      <c r="K132" s="52">
        <v>100</v>
      </c>
      <c r="L132" s="42">
        <v>0.8</v>
      </c>
      <c r="M132" s="43">
        <v>2</v>
      </c>
      <c r="N132" s="20" t="s">
        <v>61</v>
      </c>
      <c r="O132" s="53">
        <v>400000</v>
      </c>
      <c r="P132" s="160" t="s">
        <v>0</v>
      </c>
      <c r="Q132" s="17" t="s">
        <v>0</v>
      </c>
      <c r="R132" s="17" t="s">
        <v>0</v>
      </c>
      <c r="S132" s="17" t="s">
        <v>63</v>
      </c>
      <c r="T132" s="17" t="s">
        <v>62</v>
      </c>
      <c r="U132" s="17" t="s">
        <v>64</v>
      </c>
      <c r="V132" s="45" t="s">
        <v>0</v>
      </c>
      <c r="W132" s="46">
        <v>46113</v>
      </c>
      <c r="X132" s="46">
        <v>46295</v>
      </c>
      <c r="Y132" s="11"/>
      <c r="Z132" s="47">
        <v>46099</v>
      </c>
      <c r="AA132" s="48" t="s">
        <v>71</v>
      </c>
      <c r="AC132" s="57">
        <f>COUNTIF(D$6:D132,D132)</f>
        <v>1</v>
      </c>
    </row>
    <row r="133" spans="1:29" x14ac:dyDescent="0.25">
      <c r="A133" s="5" t="s">
        <v>144</v>
      </c>
      <c r="B133" s="85" t="s">
        <v>114</v>
      </c>
      <c r="C133" s="50" t="str">
        <f t="shared" si="1"/>
        <v>1546-901</v>
      </c>
      <c r="D133" s="38">
        <v>1546</v>
      </c>
      <c r="E133" s="39" t="s">
        <v>137</v>
      </c>
      <c r="F133" s="51" t="s">
        <v>67</v>
      </c>
      <c r="G133" s="51" t="s">
        <v>88</v>
      </c>
      <c r="H133" s="51" t="s">
        <v>471</v>
      </c>
      <c r="I133" s="40">
        <v>2</v>
      </c>
      <c r="J133" s="40">
        <v>30</v>
      </c>
      <c r="K133" s="52">
        <v>100</v>
      </c>
      <c r="L133" s="42">
        <v>0.8</v>
      </c>
      <c r="M133" s="43">
        <v>2</v>
      </c>
      <c r="N133" s="20" t="s">
        <v>61</v>
      </c>
      <c r="O133" s="53">
        <v>400000</v>
      </c>
      <c r="P133" s="160" t="s">
        <v>0</v>
      </c>
      <c r="Q133" s="17" t="s">
        <v>0</v>
      </c>
      <c r="R133" s="17" t="s">
        <v>0</v>
      </c>
      <c r="S133" s="17" t="s">
        <v>63</v>
      </c>
      <c r="T133" s="17" t="s">
        <v>62</v>
      </c>
      <c r="U133" s="17" t="s">
        <v>64</v>
      </c>
      <c r="V133" s="45" t="s">
        <v>0</v>
      </c>
      <c r="W133" s="46">
        <v>46113</v>
      </c>
      <c r="X133" s="46">
        <v>46295</v>
      </c>
      <c r="Y133" s="11"/>
      <c r="Z133" s="47">
        <v>46099</v>
      </c>
      <c r="AA133" s="48" t="s">
        <v>71</v>
      </c>
      <c r="AC133" s="57">
        <f>COUNTIF(D$6:D133,D133)</f>
        <v>1</v>
      </c>
    </row>
    <row r="134" spans="1:29" x14ac:dyDescent="0.25">
      <c r="A134" s="5" t="s">
        <v>144</v>
      </c>
      <c r="B134" s="85" t="s">
        <v>114</v>
      </c>
      <c r="C134" s="50" t="str">
        <f t="shared" si="1"/>
        <v>2859-901</v>
      </c>
      <c r="D134" s="38">
        <v>2859</v>
      </c>
      <c r="E134" s="39" t="s">
        <v>138</v>
      </c>
      <c r="F134" s="51" t="s">
        <v>67</v>
      </c>
      <c r="G134" s="51" t="s">
        <v>88</v>
      </c>
      <c r="H134" s="51" t="s">
        <v>471</v>
      </c>
      <c r="I134" s="40">
        <v>2</v>
      </c>
      <c r="J134" s="40">
        <v>30</v>
      </c>
      <c r="K134" s="52">
        <v>100</v>
      </c>
      <c r="L134" s="42">
        <v>0.8</v>
      </c>
      <c r="M134" s="43">
        <v>2</v>
      </c>
      <c r="N134" s="20" t="s">
        <v>61</v>
      </c>
      <c r="O134" s="53">
        <v>200000</v>
      </c>
      <c r="P134" s="160" t="s">
        <v>0</v>
      </c>
      <c r="Q134" s="17" t="s">
        <v>0</v>
      </c>
      <c r="R134" s="17" t="s">
        <v>0</v>
      </c>
      <c r="S134" s="17" t="s">
        <v>63</v>
      </c>
      <c r="T134" s="17" t="s">
        <v>62</v>
      </c>
      <c r="U134" s="17" t="s">
        <v>64</v>
      </c>
      <c r="V134" s="45" t="s">
        <v>0</v>
      </c>
      <c r="W134" s="46">
        <v>46113</v>
      </c>
      <c r="X134" s="46">
        <v>46295</v>
      </c>
      <c r="Y134" s="11"/>
      <c r="Z134" s="47">
        <v>46099</v>
      </c>
      <c r="AA134" s="48" t="s">
        <v>71</v>
      </c>
      <c r="AC134" s="57">
        <f>COUNTIF(D$6:D134,D134)</f>
        <v>1</v>
      </c>
    </row>
    <row r="135" spans="1:29" x14ac:dyDescent="0.25">
      <c r="A135" s="5" t="s">
        <v>144</v>
      </c>
      <c r="B135" s="85" t="s">
        <v>114</v>
      </c>
      <c r="C135" s="50" t="str">
        <f t="shared" ref="C135:C198" si="2">D135&amp;"-"&amp;IF(A135="v2",9,0)&amp;REPT("0",2-LEN(AC135))&amp;AC135</f>
        <v>2860-901</v>
      </c>
      <c r="D135" s="38">
        <v>2860</v>
      </c>
      <c r="E135" s="39" t="s">
        <v>139</v>
      </c>
      <c r="F135" s="51" t="s">
        <v>67</v>
      </c>
      <c r="G135" s="51" t="s">
        <v>88</v>
      </c>
      <c r="H135" s="51" t="s">
        <v>471</v>
      </c>
      <c r="I135" s="40">
        <v>2</v>
      </c>
      <c r="J135" s="40">
        <v>30</v>
      </c>
      <c r="K135" s="52">
        <v>100</v>
      </c>
      <c r="L135" s="42">
        <v>0.8</v>
      </c>
      <c r="M135" s="43">
        <v>2</v>
      </c>
      <c r="N135" s="20" t="s">
        <v>61</v>
      </c>
      <c r="O135" s="53">
        <v>200000</v>
      </c>
      <c r="P135" s="160" t="s">
        <v>0</v>
      </c>
      <c r="Q135" s="17" t="s">
        <v>0</v>
      </c>
      <c r="R135" s="17" t="s">
        <v>0</v>
      </c>
      <c r="S135" s="17" t="s">
        <v>63</v>
      </c>
      <c r="T135" s="17" t="s">
        <v>62</v>
      </c>
      <c r="U135" s="17" t="s">
        <v>64</v>
      </c>
      <c r="V135" s="45" t="s">
        <v>0</v>
      </c>
      <c r="W135" s="46">
        <v>46113</v>
      </c>
      <c r="X135" s="46">
        <v>46295</v>
      </c>
      <c r="Y135" s="11"/>
      <c r="Z135" s="47">
        <v>46099</v>
      </c>
      <c r="AA135" s="48" t="s">
        <v>71</v>
      </c>
      <c r="AC135" s="57">
        <f>COUNTIF(D$6:D135,D135)</f>
        <v>1</v>
      </c>
    </row>
    <row r="136" spans="1:29" x14ac:dyDescent="0.25">
      <c r="A136" s="5" t="s">
        <v>144</v>
      </c>
      <c r="B136" s="85" t="s">
        <v>114</v>
      </c>
      <c r="C136" s="50" t="str">
        <f t="shared" si="2"/>
        <v>486A-901</v>
      </c>
      <c r="D136" s="38" t="s">
        <v>140</v>
      </c>
      <c r="E136" s="39" t="s">
        <v>141</v>
      </c>
      <c r="F136" s="51" t="s">
        <v>67</v>
      </c>
      <c r="G136" s="51" t="s">
        <v>88</v>
      </c>
      <c r="H136" s="51" t="s">
        <v>471</v>
      </c>
      <c r="I136" s="40">
        <v>2</v>
      </c>
      <c r="J136" s="40">
        <v>30</v>
      </c>
      <c r="K136" s="52">
        <v>100</v>
      </c>
      <c r="L136" s="42">
        <v>0.8</v>
      </c>
      <c r="M136" s="43">
        <v>2</v>
      </c>
      <c r="N136" s="20" t="s">
        <v>102</v>
      </c>
      <c r="O136" s="53">
        <v>200000</v>
      </c>
      <c r="P136" s="160" t="s">
        <v>0</v>
      </c>
      <c r="Q136" s="17" t="s">
        <v>0</v>
      </c>
      <c r="R136" s="17" t="s">
        <v>0</v>
      </c>
      <c r="S136" s="17" t="s">
        <v>63</v>
      </c>
      <c r="T136" s="17" t="s">
        <v>62</v>
      </c>
      <c r="U136" s="17" t="s">
        <v>64</v>
      </c>
      <c r="V136" s="45" t="s">
        <v>0</v>
      </c>
      <c r="W136" s="46">
        <v>46113</v>
      </c>
      <c r="X136" s="46">
        <v>46295</v>
      </c>
      <c r="Y136" s="11"/>
      <c r="Z136" s="47">
        <v>46099</v>
      </c>
      <c r="AA136" s="48" t="s">
        <v>71</v>
      </c>
      <c r="AC136" s="57">
        <f>COUNTIF(D$6:D136,D136)</f>
        <v>1</v>
      </c>
    </row>
    <row r="137" spans="1:29" x14ac:dyDescent="0.25">
      <c r="A137" s="5" t="s">
        <v>144</v>
      </c>
      <c r="B137" s="86" t="s">
        <v>114</v>
      </c>
      <c r="C137" s="50" t="str">
        <f t="shared" si="2"/>
        <v>487A-901</v>
      </c>
      <c r="D137" s="38" t="s">
        <v>142</v>
      </c>
      <c r="E137" s="39" t="s">
        <v>143</v>
      </c>
      <c r="F137" s="51" t="s">
        <v>67</v>
      </c>
      <c r="G137" s="51" t="s">
        <v>88</v>
      </c>
      <c r="H137" s="51" t="s">
        <v>471</v>
      </c>
      <c r="I137" s="40">
        <v>2</v>
      </c>
      <c r="J137" s="40">
        <v>30</v>
      </c>
      <c r="K137" s="52">
        <v>100</v>
      </c>
      <c r="L137" s="42">
        <v>0.8</v>
      </c>
      <c r="M137" s="43">
        <v>2</v>
      </c>
      <c r="N137" s="20" t="s">
        <v>102</v>
      </c>
      <c r="O137" s="53">
        <v>200000</v>
      </c>
      <c r="P137" s="160" t="s">
        <v>0</v>
      </c>
      <c r="Q137" s="17" t="s">
        <v>0</v>
      </c>
      <c r="R137" s="17" t="s">
        <v>0</v>
      </c>
      <c r="S137" s="17" t="s">
        <v>63</v>
      </c>
      <c r="T137" s="17" t="s">
        <v>62</v>
      </c>
      <c r="U137" s="17" t="s">
        <v>64</v>
      </c>
      <c r="V137" s="45" t="s">
        <v>0</v>
      </c>
      <c r="W137" s="46">
        <v>46113</v>
      </c>
      <c r="X137" s="46">
        <v>46295</v>
      </c>
      <c r="Y137" s="11"/>
      <c r="Z137" s="47">
        <v>46099</v>
      </c>
      <c r="AA137" s="48" t="s">
        <v>71</v>
      </c>
      <c r="AC137" s="57">
        <f>COUNTIF(D$6:D137,D137)</f>
        <v>1</v>
      </c>
    </row>
    <row r="138" spans="1:29" x14ac:dyDescent="0.25">
      <c r="A138" s="5"/>
      <c r="B138" s="49" t="s">
        <v>145</v>
      </c>
      <c r="C138" s="95" t="str">
        <f t="shared" si="2"/>
        <v>516A-001</v>
      </c>
      <c r="D138" s="96" t="s">
        <v>194</v>
      </c>
      <c r="E138" s="159" t="s">
        <v>463</v>
      </c>
      <c r="F138" s="97" t="s">
        <v>67</v>
      </c>
      <c r="G138" s="97" t="s">
        <v>88</v>
      </c>
      <c r="H138" s="97" t="s">
        <v>471</v>
      </c>
      <c r="I138" s="98">
        <v>3</v>
      </c>
      <c r="J138" s="98">
        <v>15</v>
      </c>
      <c r="K138" s="99">
        <v>10</v>
      </c>
      <c r="L138" s="100">
        <v>0.8</v>
      </c>
      <c r="M138" s="101">
        <v>2</v>
      </c>
      <c r="N138" s="102" t="s">
        <v>61</v>
      </c>
      <c r="O138" s="103">
        <v>200000</v>
      </c>
      <c r="P138" s="161" t="s">
        <v>0</v>
      </c>
      <c r="Q138" s="104" t="s">
        <v>0</v>
      </c>
      <c r="R138" s="104" t="s">
        <v>0</v>
      </c>
      <c r="S138" s="104" t="s">
        <v>63</v>
      </c>
      <c r="T138" s="104" t="s">
        <v>62</v>
      </c>
      <c r="U138" s="104" t="s">
        <v>64</v>
      </c>
      <c r="V138" s="157" t="s">
        <v>0</v>
      </c>
      <c r="W138" s="106">
        <v>46084</v>
      </c>
      <c r="X138" s="106">
        <v>46295</v>
      </c>
      <c r="Y138" s="107"/>
      <c r="Z138" s="107"/>
      <c r="AA138" s="108"/>
      <c r="AC138" s="57">
        <f>COUNTIF(D$6:D138,D138)</f>
        <v>1</v>
      </c>
    </row>
    <row r="139" spans="1:29" x14ac:dyDescent="0.25">
      <c r="A139" s="5"/>
      <c r="B139" s="15" t="s">
        <v>146</v>
      </c>
      <c r="C139" s="95" t="str">
        <f t="shared" si="2"/>
        <v>517A-001</v>
      </c>
      <c r="D139" s="96" t="s">
        <v>191</v>
      </c>
      <c r="E139" s="159" t="s">
        <v>464</v>
      </c>
      <c r="F139" s="97" t="s">
        <v>67</v>
      </c>
      <c r="G139" s="97" t="s">
        <v>88</v>
      </c>
      <c r="H139" s="97" t="s">
        <v>471</v>
      </c>
      <c r="I139" s="98">
        <v>3</v>
      </c>
      <c r="J139" s="98">
        <v>15</v>
      </c>
      <c r="K139" s="99">
        <v>10</v>
      </c>
      <c r="L139" s="100">
        <v>0.8</v>
      </c>
      <c r="M139" s="101">
        <v>2</v>
      </c>
      <c r="N139" s="102" t="s">
        <v>61</v>
      </c>
      <c r="O139" s="103">
        <v>200000</v>
      </c>
      <c r="P139" s="161" t="s">
        <v>0</v>
      </c>
      <c r="Q139" s="104" t="s">
        <v>0</v>
      </c>
      <c r="R139" s="104" t="s">
        <v>0</v>
      </c>
      <c r="S139" s="104" t="s">
        <v>63</v>
      </c>
      <c r="T139" s="104" t="s">
        <v>62</v>
      </c>
      <c r="U139" s="104" t="s">
        <v>64</v>
      </c>
      <c r="V139" s="157" t="s">
        <v>0</v>
      </c>
      <c r="W139" s="106">
        <v>46084</v>
      </c>
      <c r="X139" s="106">
        <v>46295</v>
      </c>
      <c r="Y139" s="107"/>
      <c r="Z139" s="107"/>
      <c r="AA139" s="108"/>
      <c r="AC139" s="57">
        <f>COUNTIF(D$6:D139,D139)</f>
        <v>1</v>
      </c>
    </row>
    <row r="140" spans="1:29" x14ac:dyDescent="0.25">
      <c r="A140" s="5"/>
      <c r="B140" s="15" t="s">
        <v>146</v>
      </c>
      <c r="C140" s="95" t="str">
        <f t="shared" si="2"/>
        <v>521A-001</v>
      </c>
      <c r="D140" s="96" t="s">
        <v>195</v>
      </c>
      <c r="E140" s="159" t="s">
        <v>465</v>
      </c>
      <c r="F140" s="97" t="s">
        <v>67</v>
      </c>
      <c r="G140" s="97" t="s">
        <v>88</v>
      </c>
      <c r="H140" s="97" t="s">
        <v>471</v>
      </c>
      <c r="I140" s="98">
        <v>5</v>
      </c>
      <c r="J140" s="98">
        <v>25</v>
      </c>
      <c r="K140" s="99">
        <v>10</v>
      </c>
      <c r="L140" s="100">
        <v>0.8</v>
      </c>
      <c r="M140" s="101">
        <v>2</v>
      </c>
      <c r="N140" s="102" t="s">
        <v>61</v>
      </c>
      <c r="O140" s="103">
        <v>200000</v>
      </c>
      <c r="P140" s="161" t="s">
        <v>0</v>
      </c>
      <c r="Q140" s="104" t="s">
        <v>0</v>
      </c>
      <c r="R140" s="104" t="s">
        <v>0</v>
      </c>
      <c r="S140" s="104" t="s">
        <v>63</v>
      </c>
      <c r="T140" s="104" t="s">
        <v>62</v>
      </c>
      <c r="U140" s="104" t="s">
        <v>64</v>
      </c>
      <c r="V140" s="157" t="s">
        <v>0</v>
      </c>
      <c r="W140" s="106">
        <v>46092</v>
      </c>
      <c r="X140" s="106">
        <v>46295</v>
      </c>
      <c r="Y140" s="107"/>
      <c r="Z140" s="107"/>
      <c r="AA140" s="108"/>
      <c r="AC140" s="57">
        <f>COUNTIF(D$6:D140,D140)</f>
        <v>1</v>
      </c>
    </row>
    <row r="141" spans="1:29" x14ac:dyDescent="0.25">
      <c r="B141" s="15" t="s">
        <v>146</v>
      </c>
      <c r="C141" s="50" t="str">
        <f t="shared" si="2"/>
        <v>1488-001</v>
      </c>
      <c r="D141" s="38">
        <v>1488</v>
      </c>
      <c r="E141" s="39" t="s">
        <v>147</v>
      </c>
      <c r="F141" s="51" t="s">
        <v>67</v>
      </c>
      <c r="G141" s="51" t="s">
        <v>88</v>
      </c>
      <c r="H141" s="51" t="s">
        <v>471</v>
      </c>
      <c r="I141" s="40">
        <v>3</v>
      </c>
      <c r="J141" s="40">
        <v>20</v>
      </c>
      <c r="K141" s="52">
        <v>30</v>
      </c>
      <c r="L141" s="42">
        <v>0.8</v>
      </c>
      <c r="M141" s="43">
        <v>1</v>
      </c>
      <c r="N141" s="20" t="s">
        <v>61</v>
      </c>
      <c r="O141" s="53">
        <v>200000</v>
      </c>
      <c r="P141" s="160" t="s">
        <v>0</v>
      </c>
      <c r="Q141" s="17" t="s">
        <v>0</v>
      </c>
      <c r="R141" s="17" t="s">
        <v>0</v>
      </c>
      <c r="S141" s="17" t="s">
        <v>63</v>
      </c>
      <c r="T141" s="17" t="s">
        <v>62</v>
      </c>
      <c r="U141" s="17" t="s">
        <v>64</v>
      </c>
      <c r="V141" s="45" t="s">
        <v>0</v>
      </c>
      <c r="W141" s="46">
        <v>46113</v>
      </c>
      <c r="X141" s="46">
        <v>46295</v>
      </c>
      <c r="Y141" s="11"/>
      <c r="Z141" s="47">
        <v>46099</v>
      </c>
      <c r="AA141" s="48" t="s">
        <v>71</v>
      </c>
      <c r="AC141" s="57">
        <f>COUNTIF(D$6:D141,D141)</f>
        <v>1</v>
      </c>
    </row>
    <row r="142" spans="1:29" x14ac:dyDescent="0.25">
      <c r="B142" s="15" t="s">
        <v>146</v>
      </c>
      <c r="C142" s="50" t="str">
        <f t="shared" si="2"/>
        <v>1651-001</v>
      </c>
      <c r="D142" s="38">
        <v>1651</v>
      </c>
      <c r="E142" s="39" t="s">
        <v>148</v>
      </c>
      <c r="F142" s="51" t="s">
        <v>67</v>
      </c>
      <c r="G142" s="51" t="s">
        <v>88</v>
      </c>
      <c r="H142" s="51" t="s">
        <v>471</v>
      </c>
      <c r="I142" s="40">
        <v>3</v>
      </c>
      <c r="J142" s="40">
        <v>15</v>
      </c>
      <c r="K142" s="52">
        <v>10</v>
      </c>
      <c r="L142" s="42">
        <v>0.8</v>
      </c>
      <c r="M142" s="43">
        <v>1</v>
      </c>
      <c r="N142" s="20" t="s">
        <v>61</v>
      </c>
      <c r="O142" s="53">
        <v>200000</v>
      </c>
      <c r="P142" s="160" t="s">
        <v>0</v>
      </c>
      <c r="Q142" s="17" t="s">
        <v>0</v>
      </c>
      <c r="R142" s="17" t="s">
        <v>0</v>
      </c>
      <c r="S142" s="17" t="s">
        <v>63</v>
      </c>
      <c r="T142" s="17" t="s">
        <v>62</v>
      </c>
      <c r="U142" s="17" t="s">
        <v>64</v>
      </c>
      <c r="V142" s="45" t="s">
        <v>0</v>
      </c>
      <c r="W142" s="46">
        <v>46113</v>
      </c>
      <c r="X142" s="46">
        <v>46295</v>
      </c>
      <c r="Y142" s="11"/>
      <c r="Z142" s="47">
        <v>46099</v>
      </c>
      <c r="AA142" s="48" t="s">
        <v>71</v>
      </c>
      <c r="AC142" s="57">
        <f>COUNTIF(D$6:D142,D142)</f>
        <v>1</v>
      </c>
    </row>
    <row r="143" spans="1:29" x14ac:dyDescent="0.25">
      <c r="B143" s="15" t="s">
        <v>146</v>
      </c>
      <c r="C143" s="50" t="str">
        <f t="shared" si="2"/>
        <v>1652-001</v>
      </c>
      <c r="D143" s="38">
        <v>1652</v>
      </c>
      <c r="E143" s="39" t="s">
        <v>149</v>
      </c>
      <c r="F143" s="51" t="s">
        <v>67</v>
      </c>
      <c r="G143" s="51" t="s">
        <v>88</v>
      </c>
      <c r="H143" s="51" t="s">
        <v>471</v>
      </c>
      <c r="I143" s="40">
        <v>4</v>
      </c>
      <c r="J143" s="40">
        <v>30</v>
      </c>
      <c r="K143" s="52">
        <v>5</v>
      </c>
      <c r="L143" s="42">
        <v>0.8</v>
      </c>
      <c r="M143" s="61">
        <v>2</v>
      </c>
      <c r="N143" s="62" t="s">
        <v>61</v>
      </c>
      <c r="O143" s="63">
        <v>150000</v>
      </c>
      <c r="P143" s="63" t="s">
        <v>0</v>
      </c>
      <c r="Q143" s="64" t="s">
        <v>188</v>
      </c>
      <c r="R143" s="64">
        <v>3</v>
      </c>
      <c r="S143" s="64" t="s">
        <v>63</v>
      </c>
      <c r="T143" s="64" t="s">
        <v>62</v>
      </c>
      <c r="U143" s="64" t="s">
        <v>0</v>
      </c>
      <c r="V143" s="65" t="s">
        <v>0</v>
      </c>
      <c r="W143" s="66">
        <v>46113</v>
      </c>
      <c r="X143" s="66">
        <v>46295</v>
      </c>
      <c r="Y143" s="11"/>
      <c r="Z143" s="47">
        <v>46099</v>
      </c>
      <c r="AA143" s="48" t="s">
        <v>71</v>
      </c>
      <c r="AC143" s="57">
        <f>COUNTIF(D$6:D143,D143)</f>
        <v>1</v>
      </c>
    </row>
    <row r="144" spans="1:29" x14ac:dyDescent="0.25">
      <c r="B144" s="15" t="s">
        <v>146</v>
      </c>
      <c r="C144" s="50" t="str">
        <f t="shared" si="2"/>
        <v>1653-001</v>
      </c>
      <c r="D144" s="38">
        <v>1653</v>
      </c>
      <c r="E144" s="39" t="s">
        <v>150</v>
      </c>
      <c r="F144" s="51" t="s">
        <v>67</v>
      </c>
      <c r="G144" s="51" t="s">
        <v>88</v>
      </c>
      <c r="H144" s="51" t="s">
        <v>471</v>
      </c>
      <c r="I144" s="40">
        <v>4</v>
      </c>
      <c r="J144" s="40">
        <v>30</v>
      </c>
      <c r="K144" s="52">
        <v>5</v>
      </c>
      <c r="L144" s="42">
        <v>0.8</v>
      </c>
      <c r="M144" s="87">
        <v>2</v>
      </c>
      <c r="N144" s="88" t="s">
        <v>61</v>
      </c>
      <c r="O144" s="89">
        <v>150000</v>
      </c>
      <c r="P144" s="89" t="s">
        <v>0</v>
      </c>
      <c r="Q144" s="90" t="s">
        <v>188</v>
      </c>
      <c r="R144" s="90">
        <v>3</v>
      </c>
      <c r="S144" s="90" t="s">
        <v>63</v>
      </c>
      <c r="T144" s="90" t="s">
        <v>62</v>
      </c>
      <c r="U144" s="90" t="s">
        <v>0</v>
      </c>
      <c r="V144" s="91" t="s">
        <v>0</v>
      </c>
      <c r="W144" s="92">
        <v>46113</v>
      </c>
      <c r="X144" s="92">
        <v>46295</v>
      </c>
      <c r="Y144" s="11"/>
      <c r="Z144" s="47">
        <v>46099</v>
      </c>
      <c r="AA144" s="48" t="s">
        <v>71</v>
      </c>
      <c r="AC144" s="57">
        <f>COUNTIF(D$6:D144,D144)</f>
        <v>1</v>
      </c>
    </row>
    <row r="145" spans="2:29" x14ac:dyDescent="0.25">
      <c r="B145" s="15" t="s">
        <v>146</v>
      </c>
      <c r="C145" s="50" t="str">
        <f t="shared" si="2"/>
        <v>1654-001</v>
      </c>
      <c r="D145" s="38">
        <v>1654</v>
      </c>
      <c r="E145" s="39" t="s">
        <v>399</v>
      </c>
      <c r="F145" s="51" t="s">
        <v>67</v>
      </c>
      <c r="G145" s="51" t="s">
        <v>88</v>
      </c>
      <c r="H145" s="51" t="s">
        <v>471</v>
      </c>
      <c r="I145" s="40">
        <v>4</v>
      </c>
      <c r="J145" s="40">
        <v>30</v>
      </c>
      <c r="K145" s="52">
        <v>5</v>
      </c>
      <c r="L145" s="42">
        <v>0.8</v>
      </c>
      <c r="M145" s="54">
        <v>2</v>
      </c>
      <c r="N145" s="55" t="s">
        <v>61</v>
      </c>
      <c r="O145" s="58">
        <v>150000</v>
      </c>
      <c r="P145" s="58" t="s">
        <v>0</v>
      </c>
      <c r="Q145" s="56" t="s">
        <v>188</v>
      </c>
      <c r="R145" s="56">
        <v>3</v>
      </c>
      <c r="S145" s="56" t="s">
        <v>63</v>
      </c>
      <c r="T145" s="56" t="s">
        <v>62</v>
      </c>
      <c r="U145" s="56" t="s">
        <v>0</v>
      </c>
      <c r="V145" s="59" t="s">
        <v>0</v>
      </c>
      <c r="W145" s="60">
        <v>46113</v>
      </c>
      <c r="X145" s="60">
        <v>46295</v>
      </c>
      <c r="Y145" s="11"/>
      <c r="Z145" s="47">
        <v>46099</v>
      </c>
      <c r="AA145" s="48" t="s">
        <v>71</v>
      </c>
      <c r="AC145" s="57">
        <f>COUNTIF(D$6:D145,D145)</f>
        <v>1</v>
      </c>
    </row>
    <row r="146" spans="2:29" x14ac:dyDescent="0.25">
      <c r="B146" s="15" t="s">
        <v>146</v>
      </c>
      <c r="C146" s="50" t="str">
        <f t="shared" si="2"/>
        <v>2628-001</v>
      </c>
      <c r="D146" s="38">
        <v>2628</v>
      </c>
      <c r="E146" s="39" t="s">
        <v>151</v>
      </c>
      <c r="F146" s="51" t="s">
        <v>67</v>
      </c>
      <c r="G146" s="51" t="s">
        <v>88</v>
      </c>
      <c r="H146" s="51" t="s">
        <v>471</v>
      </c>
      <c r="I146" s="40">
        <v>1</v>
      </c>
      <c r="J146" s="40">
        <v>80</v>
      </c>
      <c r="K146" s="52">
        <v>5</v>
      </c>
      <c r="L146" s="42">
        <v>0.6</v>
      </c>
      <c r="M146" s="43">
        <v>1</v>
      </c>
      <c r="N146" s="20" t="s">
        <v>61</v>
      </c>
      <c r="O146" s="53">
        <v>200000</v>
      </c>
      <c r="P146" s="160" t="s">
        <v>0</v>
      </c>
      <c r="Q146" s="17" t="s">
        <v>0</v>
      </c>
      <c r="R146" s="17" t="s">
        <v>0</v>
      </c>
      <c r="S146" s="17" t="s">
        <v>63</v>
      </c>
      <c r="T146" s="17" t="s">
        <v>62</v>
      </c>
      <c r="U146" s="17" t="s">
        <v>64</v>
      </c>
      <c r="V146" s="45" t="s">
        <v>0</v>
      </c>
      <c r="W146" s="46">
        <v>46113</v>
      </c>
      <c r="X146" s="46">
        <v>46295</v>
      </c>
      <c r="Y146" s="11"/>
      <c r="Z146" s="47">
        <v>46099</v>
      </c>
      <c r="AA146" s="48" t="s">
        <v>71</v>
      </c>
      <c r="AC146" s="57">
        <f>COUNTIF(D$6:D146,D146)</f>
        <v>1</v>
      </c>
    </row>
    <row r="147" spans="2:29" x14ac:dyDescent="0.25">
      <c r="B147" s="15" t="s">
        <v>146</v>
      </c>
      <c r="C147" s="50" t="str">
        <f t="shared" si="2"/>
        <v>2629-001</v>
      </c>
      <c r="D147" s="38">
        <v>2629</v>
      </c>
      <c r="E147" s="39" t="s">
        <v>152</v>
      </c>
      <c r="F147" s="51" t="s">
        <v>67</v>
      </c>
      <c r="G147" s="51" t="s">
        <v>88</v>
      </c>
      <c r="H147" s="51" t="s">
        <v>471</v>
      </c>
      <c r="I147" s="40">
        <v>1</v>
      </c>
      <c r="J147" s="40">
        <v>100</v>
      </c>
      <c r="K147" s="52">
        <v>5</v>
      </c>
      <c r="L147" s="42">
        <v>0.6</v>
      </c>
      <c r="M147" s="43">
        <v>1</v>
      </c>
      <c r="N147" s="20" t="s">
        <v>61</v>
      </c>
      <c r="O147" s="53">
        <v>200000</v>
      </c>
      <c r="P147" s="160" t="s">
        <v>0</v>
      </c>
      <c r="Q147" s="17" t="s">
        <v>0</v>
      </c>
      <c r="R147" s="17" t="s">
        <v>0</v>
      </c>
      <c r="S147" s="17" t="s">
        <v>63</v>
      </c>
      <c r="T147" s="17" t="s">
        <v>62</v>
      </c>
      <c r="U147" s="17" t="s">
        <v>64</v>
      </c>
      <c r="V147" s="45" t="s">
        <v>0</v>
      </c>
      <c r="W147" s="46">
        <v>46113</v>
      </c>
      <c r="X147" s="46">
        <v>46295</v>
      </c>
      <c r="Y147" s="11"/>
      <c r="Z147" s="47">
        <v>46099</v>
      </c>
      <c r="AA147" s="48" t="s">
        <v>71</v>
      </c>
      <c r="AC147" s="57">
        <f>COUNTIF(D$6:D147,D147)</f>
        <v>1</v>
      </c>
    </row>
    <row r="148" spans="2:29" x14ac:dyDescent="0.25">
      <c r="B148" s="15" t="s">
        <v>146</v>
      </c>
      <c r="C148" s="50" t="str">
        <f t="shared" si="2"/>
        <v>2840-001</v>
      </c>
      <c r="D148" s="38">
        <v>2840</v>
      </c>
      <c r="E148" s="39" t="s">
        <v>153</v>
      </c>
      <c r="F148" s="51" t="s">
        <v>67</v>
      </c>
      <c r="G148" s="51" t="s">
        <v>88</v>
      </c>
      <c r="H148" s="51" t="s">
        <v>471</v>
      </c>
      <c r="I148" s="40">
        <v>3</v>
      </c>
      <c r="J148" s="40">
        <v>15</v>
      </c>
      <c r="K148" s="52">
        <v>100</v>
      </c>
      <c r="L148" s="42">
        <v>0.8</v>
      </c>
      <c r="M148" s="43">
        <v>2</v>
      </c>
      <c r="N148" s="20" t="s">
        <v>61</v>
      </c>
      <c r="O148" s="53">
        <v>200000</v>
      </c>
      <c r="P148" s="160" t="s">
        <v>0</v>
      </c>
      <c r="Q148" s="17" t="s">
        <v>0</v>
      </c>
      <c r="R148" s="17" t="s">
        <v>0</v>
      </c>
      <c r="S148" s="17" t="s">
        <v>63</v>
      </c>
      <c r="T148" s="17" t="s">
        <v>62</v>
      </c>
      <c r="U148" s="17" t="s">
        <v>64</v>
      </c>
      <c r="V148" s="45" t="s">
        <v>0</v>
      </c>
      <c r="W148" s="46">
        <v>46113</v>
      </c>
      <c r="X148" s="46">
        <v>46295</v>
      </c>
      <c r="Y148" s="11"/>
      <c r="Z148" s="47">
        <v>46099</v>
      </c>
      <c r="AA148" s="48" t="s">
        <v>71</v>
      </c>
      <c r="AC148" s="57">
        <f>COUNTIF(D$6:D148,D148)</f>
        <v>1</v>
      </c>
    </row>
    <row r="149" spans="2:29" x14ac:dyDescent="0.25">
      <c r="B149" s="15" t="s">
        <v>146</v>
      </c>
      <c r="C149" s="50" t="str">
        <f t="shared" si="2"/>
        <v>2841-001</v>
      </c>
      <c r="D149" s="38">
        <v>2841</v>
      </c>
      <c r="E149" s="39" t="s">
        <v>154</v>
      </c>
      <c r="F149" s="51" t="s">
        <v>67</v>
      </c>
      <c r="G149" s="51" t="s">
        <v>88</v>
      </c>
      <c r="H149" s="51" t="s">
        <v>471</v>
      </c>
      <c r="I149" s="40">
        <v>3</v>
      </c>
      <c r="J149" s="40">
        <v>15</v>
      </c>
      <c r="K149" s="52">
        <v>100</v>
      </c>
      <c r="L149" s="42">
        <v>0.8</v>
      </c>
      <c r="M149" s="43">
        <v>2</v>
      </c>
      <c r="N149" s="20" t="s">
        <v>61</v>
      </c>
      <c r="O149" s="53">
        <v>200000</v>
      </c>
      <c r="P149" s="160" t="s">
        <v>0</v>
      </c>
      <c r="Q149" s="17" t="s">
        <v>0</v>
      </c>
      <c r="R149" s="17" t="s">
        <v>0</v>
      </c>
      <c r="S149" s="17" t="s">
        <v>63</v>
      </c>
      <c r="T149" s="17" t="s">
        <v>62</v>
      </c>
      <c r="U149" s="17" t="s">
        <v>64</v>
      </c>
      <c r="V149" s="45" t="s">
        <v>0</v>
      </c>
      <c r="W149" s="46">
        <v>46113</v>
      </c>
      <c r="X149" s="46">
        <v>46295</v>
      </c>
      <c r="Y149" s="11"/>
      <c r="Z149" s="47">
        <v>46099</v>
      </c>
      <c r="AA149" s="48" t="s">
        <v>71</v>
      </c>
      <c r="AC149" s="57">
        <f>COUNTIF(D$6:D149,D149)</f>
        <v>1</v>
      </c>
    </row>
    <row r="150" spans="2:29" x14ac:dyDescent="0.25">
      <c r="B150" s="15" t="s">
        <v>146</v>
      </c>
      <c r="C150" s="50" t="str">
        <f t="shared" si="2"/>
        <v>2237-001</v>
      </c>
      <c r="D150" s="38">
        <v>2237</v>
      </c>
      <c r="E150" s="39" t="s">
        <v>155</v>
      </c>
      <c r="F150" s="51" t="s">
        <v>67</v>
      </c>
      <c r="G150" s="51" t="s">
        <v>88</v>
      </c>
      <c r="H150" s="51" t="s">
        <v>471</v>
      </c>
      <c r="I150" s="40">
        <v>4</v>
      </c>
      <c r="J150" s="40">
        <v>10</v>
      </c>
      <c r="K150" s="52">
        <v>10</v>
      </c>
      <c r="L150" s="42">
        <v>0.8</v>
      </c>
      <c r="M150" s="43">
        <v>2</v>
      </c>
      <c r="N150" s="20" t="s">
        <v>61</v>
      </c>
      <c r="O150" s="53">
        <v>300000</v>
      </c>
      <c r="P150" s="160" t="s">
        <v>0</v>
      </c>
      <c r="Q150" s="17" t="s">
        <v>0</v>
      </c>
      <c r="R150" s="17" t="s">
        <v>0</v>
      </c>
      <c r="S150" s="17" t="s">
        <v>63</v>
      </c>
      <c r="T150" s="17" t="s">
        <v>62</v>
      </c>
      <c r="U150" s="17" t="s">
        <v>64</v>
      </c>
      <c r="V150" s="45" t="s">
        <v>0</v>
      </c>
      <c r="W150" s="46">
        <v>46113</v>
      </c>
      <c r="X150" s="46">
        <v>46295</v>
      </c>
      <c r="Y150" s="11"/>
      <c r="Z150" s="47">
        <v>46099</v>
      </c>
      <c r="AA150" s="48" t="s">
        <v>71</v>
      </c>
      <c r="AC150" s="57">
        <f>COUNTIF(D$6:D150,D150)</f>
        <v>1</v>
      </c>
    </row>
    <row r="151" spans="2:29" x14ac:dyDescent="0.25">
      <c r="B151" s="15" t="s">
        <v>146</v>
      </c>
      <c r="C151" s="50" t="str">
        <f t="shared" si="2"/>
        <v>2238-001</v>
      </c>
      <c r="D151" s="38">
        <v>2238</v>
      </c>
      <c r="E151" s="39" t="s">
        <v>156</v>
      </c>
      <c r="F151" s="51" t="s">
        <v>67</v>
      </c>
      <c r="G151" s="51" t="s">
        <v>88</v>
      </c>
      <c r="H151" s="51" t="s">
        <v>471</v>
      </c>
      <c r="I151" s="40">
        <v>4</v>
      </c>
      <c r="J151" s="40">
        <v>10</v>
      </c>
      <c r="K151" s="52">
        <v>10</v>
      </c>
      <c r="L151" s="42">
        <v>0.8</v>
      </c>
      <c r="M151" s="43">
        <v>2</v>
      </c>
      <c r="N151" s="20" t="s">
        <v>61</v>
      </c>
      <c r="O151" s="53">
        <v>300000</v>
      </c>
      <c r="P151" s="160" t="s">
        <v>0</v>
      </c>
      <c r="Q151" s="17" t="s">
        <v>0</v>
      </c>
      <c r="R151" s="17" t="s">
        <v>0</v>
      </c>
      <c r="S151" s="17" t="s">
        <v>63</v>
      </c>
      <c r="T151" s="17" t="s">
        <v>62</v>
      </c>
      <c r="U151" s="17" t="s">
        <v>64</v>
      </c>
      <c r="V151" s="45" t="s">
        <v>0</v>
      </c>
      <c r="W151" s="46">
        <v>46113</v>
      </c>
      <c r="X151" s="46">
        <v>46295</v>
      </c>
      <c r="Y151" s="11"/>
      <c r="Z151" s="47">
        <v>46099</v>
      </c>
      <c r="AA151" s="48" t="s">
        <v>71</v>
      </c>
      <c r="AC151" s="57">
        <f>COUNTIF(D$6:D151,D151)</f>
        <v>1</v>
      </c>
    </row>
    <row r="152" spans="2:29" x14ac:dyDescent="0.25">
      <c r="B152" s="15" t="s">
        <v>146</v>
      </c>
      <c r="C152" s="50" t="str">
        <f t="shared" si="2"/>
        <v>2842-001</v>
      </c>
      <c r="D152" s="38">
        <v>2842</v>
      </c>
      <c r="E152" s="39" t="s">
        <v>157</v>
      </c>
      <c r="F152" s="51" t="s">
        <v>67</v>
      </c>
      <c r="G152" s="51" t="s">
        <v>88</v>
      </c>
      <c r="H152" s="51" t="s">
        <v>471</v>
      </c>
      <c r="I152" s="40">
        <v>3</v>
      </c>
      <c r="J152" s="40">
        <v>15</v>
      </c>
      <c r="K152" s="52">
        <v>10</v>
      </c>
      <c r="L152" s="42">
        <v>0.8</v>
      </c>
      <c r="M152" s="43">
        <v>2</v>
      </c>
      <c r="N152" s="20" t="s">
        <v>61</v>
      </c>
      <c r="O152" s="53">
        <v>200000</v>
      </c>
      <c r="P152" s="160" t="s">
        <v>0</v>
      </c>
      <c r="Q152" s="17" t="s">
        <v>0</v>
      </c>
      <c r="R152" s="17" t="s">
        <v>0</v>
      </c>
      <c r="S152" s="17" t="s">
        <v>63</v>
      </c>
      <c r="T152" s="17" t="s">
        <v>62</v>
      </c>
      <c r="U152" s="17" t="s">
        <v>64</v>
      </c>
      <c r="V152" s="45" t="s">
        <v>0</v>
      </c>
      <c r="W152" s="46">
        <v>46113</v>
      </c>
      <c r="X152" s="46">
        <v>46295</v>
      </c>
      <c r="Y152" s="11"/>
      <c r="Z152" s="47">
        <v>46099</v>
      </c>
      <c r="AA152" s="48" t="s">
        <v>71</v>
      </c>
      <c r="AC152" s="57">
        <f>COUNTIF(D$6:D152,D152)</f>
        <v>1</v>
      </c>
    </row>
    <row r="153" spans="2:29" x14ac:dyDescent="0.25">
      <c r="B153" s="15" t="s">
        <v>146</v>
      </c>
      <c r="C153" s="50" t="str">
        <f t="shared" si="2"/>
        <v>2869-001</v>
      </c>
      <c r="D153" s="38">
        <v>2869</v>
      </c>
      <c r="E153" s="39" t="s">
        <v>158</v>
      </c>
      <c r="F153" s="51" t="s">
        <v>67</v>
      </c>
      <c r="G153" s="51" t="s">
        <v>88</v>
      </c>
      <c r="H153" s="51" t="s">
        <v>471</v>
      </c>
      <c r="I153" s="40">
        <v>3</v>
      </c>
      <c r="J153" s="40">
        <v>15</v>
      </c>
      <c r="K153" s="52">
        <v>10</v>
      </c>
      <c r="L153" s="42">
        <v>0.8</v>
      </c>
      <c r="M153" s="43">
        <v>2</v>
      </c>
      <c r="N153" s="20" t="s">
        <v>61</v>
      </c>
      <c r="O153" s="53">
        <v>200000</v>
      </c>
      <c r="P153" s="160" t="s">
        <v>0</v>
      </c>
      <c r="Q153" s="17" t="s">
        <v>0</v>
      </c>
      <c r="R153" s="17" t="s">
        <v>0</v>
      </c>
      <c r="S153" s="17" t="s">
        <v>63</v>
      </c>
      <c r="T153" s="17" t="s">
        <v>62</v>
      </c>
      <c r="U153" s="17" t="s">
        <v>64</v>
      </c>
      <c r="V153" s="45" t="s">
        <v>0</v>
      </c>
      <c r="W153" s="46">
        <v>46113</v>
      </c>
      <c r="X153" s="46">
        <v>46295</v>
      </c>
      <c r="Y153" s="11"/>
      <c r="Z153" s="47">
        <v>46099</v>
      </c>
      <c r="AA153" s="48" t="s">
        <v>71</v>
      </c>
      <c r="AC153" s="57">
        <f>COUNTIF(D$6:D153,D153)</f>
        <v>1</v>
      </c>
    </row>
    <row r="154" spans="2:29" x14ac:dyDescent="0.25">
      <c r="B154" s="15" t="s">
        <v>146</v>
      </c>
      <c r="C154" s="50" t="str">
        <f t="shared" si="2"/>
        <v>2870-001</v>
      </c>
      <c r="D154" s="38">
        <v>2870</v>
      </c>
      <c r="E154" s="39" t="s">
        <v>159</v>
      </c>
      <c r="F154" s="51" t="s">
        <v>67</v>
      </c>
      <c r="G154" s="51" t="s">
        <v>88</v>
      </c>
      <c r="H154" s="51" t="s">
        <v>471</v>
      </c>
      <c r="I154" s="40">
        <v>3</v>
      </c>
      <c r="J154" s="40">
        <v>15</v>
      </c>
      <c r="K154" s="52">
        <v>10</v>
      </c>
      <c r="L154" s="42">
        <v>0.8</v>
      </c>
      <c r="M154" s="43">
        <v>2</v>
      </c>
      <c r="N154" s="20" t="s">
        <v>61</v>
      </c>
      <c r="O154" s="53">
        <v>200000</v>
      </c>
      <c r="P154" s="160" t="s">
        <v>0</v>
      </c>
      <c r="Q154" s="17" t="s">
        <v>0</v>
      </c>
      <c r="R154" s="17" t="s">
        <v>0</v>
      </c>
      <c r="S154" s="17" t="s">
        <v>63</v>
      </c>
      <c r="T154" s="17" t="s">
        <v>62</v>
      </c>
      <c r="U154" s="17" t="s">
        <v>64</v>
      </c>
      <c r="V154" s="45" t="s">
        <v>0</v>
      </c>
      <c r="W154" s="46">
        <v>46113</v>
      </c>
      <c r="X154" s="46">
        <v>46295</v>
      </c>
      <c r="Y154" s="11"/>
      <c r="Z154" s="47">
        <v>46099</v>
      </c>
      <c r="AA154" s="48" t="s">
        <v>71</v>
      </c>
      <c r="AC154" s="57">
        <f>COUNTIF(D$6:D154,D154)</f>
        <v>1</v>
      </c>
    </row>
    <row r="155" spans="2:29" x14ac:dyDescent="0.25">
      <c r="B155" s="15" t="s">
        <v>146</v>
      </c>
      <c r="C155" s="50" t="str">
        <f t="shared" si="2"/>
        <v>2247-001</v>
      </c>
      <c r="D155" s="38">
        <v>2247</v>
      </c>
      <c r="E155" s="39" t="s">
        <v>160</v>
      </c>
      <c r="F155" s="51" t="s">
        <v>67</v>
      </c>
      <c r="G155" s="51" t="s">
        <v>88</v>
      </c>
      <c r="H155" s="51" t="s">
        <v>471</v>
      </c>
      <c r="I155" s="40">
        <v>3</v>
      </c>
      <c r="J155" s="40">
        <v>15</v>
      </c>
      <c r="K155" s="52">
        <v>100</v>
      </c>
      <c r="L155" s="42">
        <v>0.8</v>
      </c>
      <c r="M155" s="43">
        <v>2</v>
      </c>
      <c r="N155" s="20" t="s">
        <v>61</v>
      </c>
      <c r="O155" s="53">
        <v>200000</v>
      </c>
      <c r="P155" s="160" t="s">
        <v>0</v>
      </c>
      <c r="Q155" s="17" t="s">
        <v>0</v>
      </c>
      <c r="R155" s="17" t="s">
        <v>0</v>
      </c>
      <c r="S155" s="17" t="s">
        <v>63</v>
      </c>
      <c r="T155" s="17" t="s">
        <v>62</v>
      </c>
      <c r="U155" s="17" t="s">
        <v>64</v>
      </c>
      <c r="V155" s="45" t="s">
        <v>0</v>
      </c>
      <c r="W155" s="46">
        <v>46113</v>
      </c>
      <c r="X155" s="46">
        <v>46295</v>
      </c>
      <c r="Y155" s="11"/>
      <c r="Z155" s="47">
        <v>46099</v>
      </c>
      <c r="AA155" s="48" t="s">
        <v>71</v>
      </c>
      <c r="AC155" s="57">
        <f>COUNTIF(D$6:D155,D155)</f>
        <v>1</v>
      </c>
    </row>
    <row r="156" spans="2:29" x14ac:dyDescent="0.25">
      <c r="B156" s="15" t="s">
        <v>146</v>
      </c>
      <c r="C156" s="50" t="str">
        <f t="shared" si="2"/>
        <v>2248-001</v>
      </c>
      <c r="D156" s="38">
        <v>2248</v>
      </c>
      <c r="E156" s="39" t="s">
        <v>161</v>
      </c>
      <c r="F156" s="51" t="s">
        <v>67</v>
      </c>
      <c r="G156" s="51" t="s">
        <v>88</v>
      </c>
      <c r="H156" s="51" t="s">
        <v>471</v>
      </c>
      <c r="I156" s="40">
        <v>3</v>
      </c>
      <c r="J156" s="40">
        <v>15</v>
      </c>
      <c r="K156" s="52">
        <v>100</v>
      </c>
      <c r="L156" s="42">
        <v>0.8</v>
      </c>
      <c r="M156" s="43">
        <v>2</v>
      </c>
      <c r="N156" s="20" t="s">
        <v>61</v>
      </c>
      <c r="O156" s="53">
        <v>200000</v>
      </c>
      <c r="P156" s="160" t="s">
        <v>0</v>
      </c>
      <c r="Q156" s="17" t="s">
        <v>0</v>
      </c>
      <c r="R156" s="17" t="s">
        <v>0</v>
      </c>
      <c r="S156" s="17" t="s">
        <v>63</v>
      </c>
      <c r="T156" s="17" t="s">
        <v>62</v>
      </c>
      <c r="U156" s="17" t="s">
        <v>64</v>
      </c>
      <c r="V156" s="45" t="s">
        <v>0</v>
      </c>
      <c r="W156" s="46">
        <v>46113</v>
      </c>
      <c r="X156" s="46">
        <v>46295</v>
      </c>
      <c r="Y156" s="11"/>
      <c r="Z156" s="47">
        <v>46099</v>
      </c>
      <c r="AA156" s="48" t="s">
        <v>71</v>
      </c>
      <c r="AC156" s="57">
        <f>COUNTIF(D$6:D156,D156)</f>
        <v>1</v>
      </c>
    </row>
    <row r="157" spans="2:29" x14ac:dyDescent="0.25">
      <c r="B157" s="15" t="s">
        <v>146</v>
      </c>
      <c r="C157" s="50" t="str">
        <f t="shared" si="2"/>
        <v>2249-001</v>
      </c>
      <c r="D157" s="38">
        <v>2249</v>
      </c>
      <c r="E157" s="39" t="s">
        <v>162</v>
      </c>
      <c r="F157" s="51" t="s">
        <v>67</v>
      </c>
      <c r="G157" s="51" t="s">
        <v>88</v>
      </c>
      <c r="H157" s="51" t="s">
        <v>471</v>
      </c>
      <c r="I157" s="40">
        <v>3</v>
      </c>
      <c r="J157" s="40">
        <v>15</v>
      </c>
      <c r="K157" s="52">
        <v>10</v>
      </c>
      <c r="L157" s="42">
        <v>0.8</v>
      </c>
      <c r="M157" s="43">
        <v>2</v>
      </c>
      <c r="N157" s="20" t="s">
        <v>61</v>
      </c>
      <c r="O157" s="53">
        <v>300000</v>
      </c>
      <c r="P157" s="160" t="s">
        <v>0</v>
      </c>
      <c r="Q157" s="17" t="s">
        <v>0</v>
      </c>
      <c r="R157" s="17" t="s">
        <v>0</v>
      </c>
      <c r="S157" s="17" t="s">
        <v>63</v>
      </c>
      <c r="T157" s="17" t="s">
        <v>62</v>
      </c>
      <c r="U157" s="17" t="s">
        <v>64</v>
      </c>
      <c r="V157" s="45" t="s">
        <v>0</v>
      </c>
      <c r="W157" s="46">
        <v>46113</v>
      </c>
      <c r="X157" s="46">
        <v>46295</v>
      </c>
      <c r="Y157" s="11"/>
      <c r="Z157" s="47">
        <v>46099</v>
      </c>
      <c r="AA157" s="48" t="s">
        <v>71</v>
      </c>
      <c r="AC157" s="57">
        <f>COUNTIF(D$6:D157,D157)</f>
        <v>1</v>
      </c>
    </row>
    <row r="158" spans="2:29" x14ac:dyDescent="0.25">
      <c r="B158" s="15" t="s">
        <v>146</v>
      </c>
      <c r="C158" s="50" t="str">
        <f t="shared" si="2"/>
        <v>2015-001</v>
      </c>
      <c r="D158" s="38">
        <v>2015</v>
      </c>
      <c r="E158" s="39" t="s">
        <v>163</v>
      </c>
      <c r="F158" s="51" t="s">
        <v>67</v>
      </c>
      <c r="G158" s="51" t="s">
        <v>88</v>
      </c>
      <c r="H158" s="51" t="s">
        <v>471</v>
      </c>
      <c r="I158" s="40">
        <v>1</v>
      </c>
      <c r="J158" s="40">
        <v>15</v>
      </c>
      <c r="K158" s="52">
        <v>50</v>
      </c>
      <c r="L158" s="42">
        <v>0.8</v>
      </c>
      <c r="M158" s="43">
        <v>2</v>
      </c>
      <c r="N158" s="20" t="s">
        <v>61</v>
      </c>
      <c r="O158" s="53">
        <v>100000</v>
      </c>
      <c r="P158" s="160" t="s">
        <v>0</v>
      </c>
      <c r="Q158" s="17" t="s">
        <v>0</v>
      </c>
      <c r="R158" s="17" t="s">
        <v>0</v>
      </c>
      <c r="S158" s="17" t="s">
        <v>63</v>
      </c>
      <c r="T158" s="17" t="s">
        <v>62</v>
      </c>
      <c r="U158" s="17" t="s">
        <v>64</v>
      </c>
      <c r="V158" s="45" t="s">
        <v>0</v>
      </c>
      <c r="W158" s="46">
        <v>46113</v>
      </c>
      <c r="X158" s="46">
        <v>46295</v>
      </c>
      <c r="Y158" s="11"/>
      <c r="Z158" s="47">
        <v>46099</v>
      </c>
      <c r="AA158" s="48" t="s">
        <v>71</v>
      </c>
      <c r="AC158" s="57">
        <f>COUNTIF(D$6:D158,D158)</f>
        <v>1</v>
      </c>
    </row>
    <row r="159" spans="2:29" x14ac:dyDescent="0.25">
      <c r="B159" s="15" t="s">
        <v>146</v>
      </c>
      <c r="C159" s="50" t="str">
        <f t="shared" si="2"/>
        <v>2016-001</v>
      </c>
      <c r="D159" s="38">
        <v>2016</v>
      </c>
      <c r="E159" s="39" t="s">
        <v>164</v>
      </c>
      <c r="F159" s="51" t="s">
        <v>67</v>
      </c>
      <c r="G159" s="51" t="s">
        <v>88</v>
      </c>
      <c r="H159" s="51" t="s">
        <v>471</v>
      </c>
      <c r="I159" s="40">
        <v>1</v>
      </c>
      <c r="J159" s="40">
        <v>15</v>
      </c>
      <c r="K159" s="52">
        <v>50</v>
      </c>
      <c r="L159" s="42">
        <v>0.8</v>
      </c>
      <c r="M159" s="43">
        <v>2</v>
      </c>
      <c r="N159" s="20" t="s">
        <v>61</v>
      </c>
      <c r="O159" s="53">
        <v>100000</v>
      </c>
      <c r="P159" s="160" t="s">
        <v>0</v>
      </c>
      <c r="Q159" s="17" t="s">
        <v>0</v>
      </c>
      <c r="R159" s="17" t="s">
        <v>0</v>
      </c>
      <c r="S159" s="17" t="s">
        <v>63</v>
      </c>
      <c r="T159" s="17" t="s">
        <v>62</v>
      </c>
      <c r="U159" s="17" t="s">
        <v>64</v>
      </c>
      <c r="V159" s="45" t="s">
        <v>0</v>
      </c>
      <c r="W159" s="46">
        <v>46113</v>
      </c>
      <c r="X159" s="46">
        <v>46295</v>
      </c>
      <c r="Y159" s="11"/>
      <c r="Z159" s="47">
        <v>46099</v>
      </c>
      <c r="AA159" s="48" t="s">
        <v>71</v>
      </c>
      <c r="AC159" s="57">
        <f>COUNTIF(D$6:D159,D159)</f>
        <v>1</v>
      </c>
    </row>
    <row r="160" spans="2:29" x14ac:dyDescent="0.25">
      <c r="B160" s="15" t="s">
        <v>146</v>
      </c>
      <c r="C160" s="50" t="str">
        <f t="shared" si="2"/>
        <v>2017-001</v>
      </c>
      <c r="D160" s="38">
        <v>2017</v>
      </c>
      <c r="E160" s="39" t="s">
        <v>190</v>
      </c>
      <c r="F160" s="51" t="s">
        <v>67</v>
      </c>
      <c r="G160" s="51" t="s">
        <v>88</v>
      </c>
      <c r="H160" s="51" t="s">
        <v>471</v>
      </c>
      <c r="I160" s="40">
        <v>2</v>
      </c>
      <c r="J160" s="40">
        <v>20</v>
      </c>
      <c r="K160" s="52">
        <v>10</v>
      </c>
      <c r="L160" s="42">
        <v>0.8</v>
      </c>
      <c r="M160" s="43">
        <v>2</v>
      </c>
      <c r="N160" s="20" t="s">
        <v>61</v>
      </c>
      <c r="O160" s="53">
        <v>100000</v>
      </c>
      <c r="P160" s="160" t="s">
        <v>0</v>
      </c>
      <c r="Q160" s="17" t="s">
        <v>0</v>
      </c>
      <c r="R160" s="17" t="s">
        <v>0</v>
      </c>
      <c r="S160" s="17" t="s">
        <v>63</v>
      </c>
      <c r="T160" s="17" t="s">
        <v>62</v>
      </c>
      <c r="U160" s="17" t="s">
        <v>64</v>
      </c>
      <c r="V160" s="45" t="s">
        <v>0</v>
      </c>
      <c r="W160" s="46">
        <v>46113</v>
      </c>
      <c r="X160" s="46">
        <v>46295</v>
      </c>
      <c r="Y160" s="11"/>
      <c r="Z160" s="47">
        <v>46099</v>
      </c>
      <c r="AA160" s="48" t="s">
        <v>71</v>
      </c>
      <c r="AC160" s="57">
        <f>COUNTIF(D$6:D160,D160)</f>
        <v>1</v>
      </c>
    </row>
    <row r="161" spans="2:29" x14ac:dyDescent="0.25">
      <c r="B161" s="15" t="s">
        <v>146</v>
      </c>
      <c r="C161" s="50" t="str">
        <f t="shared" si="2"/>
        <v>140A-001</v>
      </c>
      <c r="D161" s="38" t="s">
        <v>165</v>
      </c>
      <c r="E161" s="39" t="s">
        <v>166</v>
      </c>
      <c r="F161" s="51" t="s">
        <v>67</v>
      </c>
      <c r="G161" s="51" t="s">
        <v>88</v>
      </c>
      <c r="H161" s="51" t="s">
        <v>471</v>
      </c>
      <c r="I161" s="40">
        <v>2</v>
      </c>
      <c r="J161" s="40">
        <v>10</v>
      </c>
      <c r="K161" s="52">
        <v>30</v>
      </c>
      <c r="L161" s="42">
        <v>0.8</v>
      </c>
      <c r="M161" s="43">
        <v>2</v>
      </c>
      <c r="N161" s="20" t="s">
        <v>61</v>
      </c>
      <c r="O161" s="53">
        <v>300000</v>
      </c>
      <c r="P161" s="160" t="s">
        <v>0</v>
      </c>
      <c r="Q161" s="17" t="s">
        <v>0</v>
      </c>
      <c r="R161" s="17" t="s">
        <v>0</v>
      </c>
      <c r="S161" s="17" t="s">
        <v>63</v>
      </c>
      <c r="T161" s="17" t="s">
        <v>62</v>
      </c>
      <c r="U161" s="17" t="s">
        <v>64</v>
      </c>
      <c r="V161" s="45" t="s">
        <v>0</v>
      </c>
      <c r="W161" s="46">
        <v>46113</v>
      </c>
      <c r="X161" s="46">
        <v>46295</v>
      </c>
      <c r="Y161" s="11"/>
      <c r="Z161" s="47">
        <v>46099</v>
      </c>
      <c r="AA161" s="48" t="s">
        <v>71</v>
      </c>
      <c r="AC161" s="57">
        <f>COUNTIF(D$6:D161,D161)</f>
        <v>1</v>
      </c>
    </row>
    <row r="162" spans="2:29" x14ac:dyDescent="0.25">
      <c r="B162" s="15" t="s">
        <v>146</v>
      </c>
      <c r="C162" s="50" t="str">
        <f t="shared" si="2"/>
        <v>210A-001</v>
      </c>
      <c r="D162" s="38" t="s">
        <v>167</v>
      </c>
      <c r="E162" s="39" t="s">
        <v>168</v>
      </c>
      <c r="F162" s="51" t="s">
        <v>67</v>
      </c>
      <c r="G162" s="51" t="s">
        <v>88</v>
      </c>
      <c r="H162" s="51" t="s">
        <v>471</v>
      </c>
      <c r="I162" s="40">
        <v>3</v>
      </c>
      <c r="J162" s="40">
        <v>20</v>
      </c>
      <c r="K162" s="52">
        <v>30</v>
      </c>
      <c r="L162" s="42">
        <v>0.8</v>
      </c>
      <c r="M162" s="43">
        <v>2</v>
      </c>
      <c r="N162" s="20" t="s">
        <v>61</v>
      </c>
      <c r="O162" s="53">
        <v>200000</v>
      </c>
      <c r="P162" s="160" t="s">
        <v>0</v>
      </c>
      <c r="Q162" s="17" t="s">
        <v>0</v>
      </c>
      <c r="R162" s="17" t="s">
        <v>0</v>
      </c>
      <c r="S162" s="17" t="s">
        <v>63</v>
      </c>
      <c r="T162" s="17" t="s">
        <v>62</v>
      </c>
      <c r="U162" s="17" t="s">
        <v>64</v>
      </c>
      <c r="V162" s="45" t="s">
        <v>0</v>
      </c>
      <c r="W162" s="46">
        <v>46113</v>
      </c>
      <c r="X162" s="46">
        <v>46295</v>
      </c>
      <c r="Y162" s="11"/>
      <c r="Z162" s="47">
        <v>46099</v>
      </c>
      <c r="AA162" s="48" t="s">
        <v>71</v>
      </c>
      <c r="AC162" s="57">
        <f>COUNTIF(D$6:D162,D162)</f>
        <v>1</v>
      </c>
    </row>
    <row r="163" spans="2:29" x14ac:dyDescent="0.25">
      <c r="B163" s="15" t="s">
        <v>146</v>
      </c>
      <c r="C163" s="50" t="str">
        <f t="shared" si="2"/>
        <v>233A-001</v>
      </c>
      <c r="D163" s="38" t="s">
        <v>169</v>
      </c>
      <c r="E163" s="39" t="s">
        <v>170</v>
      </c>
      <c r="F163" s="51" t="s">
        <v>67</v>
      </c>
      <c r="G163" s="51" t="s">
        <v>88</v>
      </c>
      <c r="H163" s="51" t="s">
        <v>471</v>
      </c>
      <c r="I163" s="40">
        <v>6</v>
      </c>
      <c r="J163" s="40">
        <v>30</v>
      </c>
      <c r="K163" s="52">
        <v>10</v>
      </c>
      <c r="L163" s="42">
        <v>0.8</v>
      </c>
      <c r="M163" s="43">
        <v>2</v>
      </c>
      <c r="N163" s="20" t="s">
        <v>61</v>
      </c>
      <c r="O163" s="53">
        <v>200000</v>
      </c>
      <c r="P163" s="160" t="s">
        <v>0</v>
      </c>
      <c r="Q163" s="17" t="s">
        <v>0</v>
      </c>
      <c r="R163" s="17" t="s">
        <v>0</v>
      </c>
      <c r="S163" s="17" t="s">
        <v>63</v>
      </c>
      <c r="T163" s="17" t="s">
        <v>62</v>
      </c>
      <c r="U163" s="17" t="s">
        <v>64</v>
      </c>
      <c r="V163" s="45" t="s">
        <v>0</v>
      </c>
      <c r="W163" s="46">
        <v>46113</v>
      </c>
      <c r="X163" s="46">
        <v>46295</v>
      </c>
      <c r="Y163" s="11"/>
      <c r="Z163" s="47">
        <v>46099</v>
      </c>
      <c r="AA163" s="48" t="s">
        <v>71</v>
      </c>
      <c r="AC163" s="57">
        <f>COUNTIF(D$6:D163,D163)</f>
        <v>1</v>
      </c>
    </row>
    <row r="164" spans="2:29" x14ac:dyDescent="0.25">
      <c r="B164" s="15" t="s">
        <v>146</v>
      </c>
      <c r="C164" s="50" t="str">
        <f t="shared" si="2"/>
        <v>2624-001</v>
      </c>
      <c r="D164" s="38">
        <v>2624</v>
      </c>
      <c r="E164" s="39" t="s">
        <v>171</v>
      </c>
      <c r="F164" s="51" t="s">
        <v>67</v>
      </c>
      <c r="G164" s="51" t="s">
        <v>88</v>
      </c>
      <c r="H164" s="51" t="s">
        <v>471</v>
      </c>
      <c r="I164" s="40">
        <v>5</v>
      </c>
      <c r="J164" s="40">
        <v>15</v>
      </c>
      <c r="K164" s="52">
        <v>20</v>
      </c>
      <c r="L164" s="42">
        <v>0.8</v>
      </c>
      <c r="M164" s="43">
        <v>1</v>
      </c>
      <c r="N164" s="20" t="s">
        <v>61</v>
      </c>
      <c r="O164" s="53">
        <v>200000</v>
      </c>
      <c r="P164" s="160" t="s">
        <v>0</v>
      </c>
      <c r="Q164" s="17" t="s">
        <v>0</v>
      </c>
      <c r="R164" s="17" t="s">
        <v>0</v>
      </c>
      <c r="S164" s="17" t="s">
        <v>63</v>
      </c>
      <c r="T164" s="17" t="s">
        <v>62</v>
      </c>
      <c r="U164" s="17" t="s">
        <v>64</v>
      </c>
      <c r="V164" s="45" t="s">
        <v>0</v>
      </c>
      <c r="W164" s="46">
        <v>46113</v>
      </c>
      <c r="X164" s="46">
        <v>46295</v>
      </c>
      <c r="Y164" s="11"/>
      <c r="Z164" s="47">
        <v>46099</v>
      </c>
      <c r="AA164" s="48" t="s">
        <v>71</v>
      </c>
      <c r="AC164" s="57">
        <f>COUNTIF(D$6:D164,D164)</f>
        <v>1</v>
      </c>
    </row>
    <row r="165" spans="2:29" x14ac:dyDescent="0.25">
      <c r="B165" s="15" t="s">
        <v>146</v>
      </c>
      <c r="C165" s="50" t="str">
        <f t="shared" si="2"/>
        <v>2625-001</v>
      </c>
      <c r="D165" s="38">
        <v>2625</v>
      </c>
      <c r="E165" s="39" t="s">
        <v>172</v>
      </c>
      <c r="F165" s="51" t="s">
        <v>67</v>
      </c>
      <c r="G165" s="51" t="s">
        <v>88</v>
      </c>
      <c r="H165" s="51" t="s">
        <v>471</v>
      </c>
      <c r="I165" s="40">
        <v>4</v>
      </c>
      <c r="J165" s="40">
        <v>15</v>
      </c>
      <c r="K165" s="52">
        <v>20</v>
      </c>
      <c r="L165" s="42">
        <v>0.8</v>
      </c>
      <c r="M165" s="43">
        <v>2</v>
      </c>
      <c r="N165" s="20" t="s">
        <v>61</v>
      </c>
      <c r="O165" s="53">
        <v>200000</v>
      </c>
      <c r="P165" s="160" t="s">
        <v>0</v>
      </c>
      <c r="Q165" s="17" t="s">
        <v>0</v>
      </c>
      <c r="R165" s="17" t="s">
        <v>0</v>
      </c>
      <c r="S165" s="17" t="s">
        <v>63</v>
      </c>
      <c r="T165" s="17" t="s">
        <v>62</v>
      </c>
      <c r="U165" s="17" t="s">
        <v>64</v>
      </c>
      <c r="V165" s="45" t="s">
        <v>0</v>
      </c>
      <c r="W165" s="46">
        <v>46113</v>
      </c>
      <c r="X165" s="46">
        <v>46295</v>
      </c>
      <c r="Y165" s="11"/>
      <c r="Z165" s="47">
        <v>46099</v>
      </c>
      <c r="AA165" s="48" t="s">
        <v>71</v>
      </c>
      <c r="AC165" s="57">
        <f>COUNTIF(D$6:D165,D165)</f>
        <v>1</v>
      </c>
    </row>
    <row r="166" spans="2:29" x14ac:dyDescent="0.25">
      <c r="B166" s="15" t="s">
        <v>146</v>
      </c>
      <c r="C166" s="50" t="str">
        <f t="shared" si="2"/>
        <v>316A-001</v>
      </c>
      <c r="D166" s="38" t="s">
        <v>173</v>
      </c>
      <c r="E166" s="39" t="s">
        <v>174</v>
      </c>
      <c r="F166" s="51" t="s">
        <v>67</v>
      </c>
      <c r="G166" s="51" t="s">
        <v>88</v>
      </c>
      <c r="H166" s="51" t="s">
        <v>471</v>
      </c>
      <c r="I166" s="40">
        <v>4</v>
      </c>
      <c r="J166" s="40">
        <v>20</v>
      </c>
      <c r="K166" s="52">
        <v>10</v>
      </c>
      <c r="L166" s="42">
        <v>0.8</v>
      </c>
      <c r="M166" s="43">
        <v>2</v>
      </c>
      <c r="N166" s="20" t="s">
        <v>61</v>
      </c>
      <c r="O166" s="53">
        <v>100000</v>
      </c>
      <c r="P166" s="160" t="s">
        <v>0</v>
      </c>
      <c r="Q166" s="17" t="s">
        <v>0</v>
      </c>
      <c r="R166" s="17" t="s">
        <v>0</v>
      </c>
      <c r="S166" s="17" t="s">
        <v>63</v>
      </c>
      <c r="T166" s="17" t="s">
        <v>62</v>
      </c>
      <c r="U166" s="17" t="s">
        <v>64</v>
      </c>
      <c r="V166" s="45" t="s">
        <v>0</v>
      </c>
      <c r="W166" s="46">
        <v>46113</v>
      </c>
      <c r="X166" s="46">
        <v>46295</v>
      </c>
      <c r="Y166" s="11"/>
      <c r="Z166" s="47">
        <v>46099</v>
      </c>
      <c r="AA166" s="48" t="s">
        <v>71</v>
      </c>
      <c r="AC166" s="57">
        <f>COUNTIF(D$6:D166,D166)</f>
        <v>1</v>
      </c>
    </row>
    <row r="167" spans="2:29" x14ac:dyDescent="0.25">
      <c r="B167" s="15" t="s">
        <v>146</v>
      </c>
      <c r="C167" s="50" t="str">
        <f t="shared" si="2"/>
        <v>354A-001</v>
      </c>
      <c r="D167" s="38" t="s">
        <v>175</v>
      </c>
      <c r="E167" s="39" t="s">
        <v>176</v>
      </c>
      <c r="F167" s="51" t="s">
        <v>67</v>
      </c>
      <c r="G167" s="51" t="s">
        <v>88</v>
      </c>
      <c r="H167" s="51" t="s">
        <v>471</v>
      </c>
      <c r="I167" s="40">
        <v>3</v>
      </c>
      <c r="J167" s="40">
        <v>15</v>
      </c>
      <c r="K167" s="52">
        <v>20</v>
      </c>
      <c r="L167" s="42">
        <v>0.8</v>
      </c>
      <c r="M167" s="43">
        <v>2</v>
      </c>
      <c r="N167" s="20" t="s">
        <v>61</v>
      </c>
      <c r="O167" s="53">
        <v>200000</v>
      </c>
      <c r="P167" s="160" t="s">
        <v>0</v>
      </c>
      <c r="Q167" s="17" t="s">
        <v>0</v>
      </c>
      <c r="R167" s="17" t="s">
        <v>0</v>
      </c>
      <c r="S167" s="17" t="s">
        <v>63</v>
      </c>
      <c r="T167" s="17" t="s">
        <v>62</v>
      </c>
      <c r="U167" s="17" t="s">
        <v>64</v>
      </c>
      <c r="V167" s="45" t="s">
        <v>0</v>
      </c>
      <c r="W167" s="46">
        <v>46113</v>
      </c>
      <c r="X167" s="46">
        <v>46295</v>
      </c>
      <c r="Y167" s="11"/>
      <c r="Z167" s="47">
        <v>46099</v>
      </c>
      <c r="AA167" s="48" t="s">
        <v>71</v>
      </c>
      <c r="AC167" s="57">
        <f>COUNTIF(D$6:D167,D167)</f>
        <v>1</v>
      </c>
    </row>
    <row r="168" spans="2:29" x14ac:dyDescent="0.25">
      <c r="B168" s="15" t="s">
        <v>146</v>
      </c>
      <c r="C168" s="50" t="str">
        <f t="shared" si="2"/>
        <v>363A-001</v>
      </c>
      <c r="D168" s="38" t="s">
        <v>177</v>
      </c>
      <c r="E168" s="39" t="s">
        <v>178</v>
      </c>
      <c r="F168" s="51" t="s">
        <v>67</v>
      </c>
      <c r="G168" s="51" t="s">
        <v>88</v>
      </c>
      <c r="H168" s="51" t="s">
        <v>471</v>
      </c>
      <c r="I168" s="40">
        <v>6</v>
      </c>
      <c r="J168" s="40">
        <v>30</v>
      </c>
      <c r="K168" s="52">
        <v>10</v>
      </c>
      <c r="L168" s="42">
        <v>0.8</v>
      </c>
      <c r="M168" s="43">
        <v>2</v>
      </c>
      <c r="N168" s="20" t="s">
        <v>61</v>
      </c>
      <c r="O168" s="53">
        <v>200000</v>
      </c>
      <c r="P168" s="160" t="s">
        <v>0</v>
      </c>
      <c r="Q168" s="17" t="s">
        <v>0</v>
      </c>
      <c r="R168" s="17" t="s">
        <v>0</v>
      </c>
      <c r="S168" s="17" t="s">
        <v>63</v>
      </c>
      <c r="T168" s="17" t="s">
        <v>62</v>
      </c>
      <c r="U168" s="17" t="s">
        <v>64</v>
      </c>
      <c r="V168" s="45" t="s">
        <v>0</v>
      </c>
      <c r="W168" s="46">
        <v>46113</v>
      </c>
      <c r="X168" s="46">
        <v>46295</v>
      </c>
      <c r="Y168" s="11"/>
      <c r="Z168" s="47">
        <v>46099</v>
      </c>
      <c r="AA168" s="48" t="s">
        <v>71</v>
      </c>
      <c r="AC168" s="57">
        <f>COUNTIF(D$6:D168,D168)</f>
        <v>1</v>
      </c>
    </row>
    <row r="169" spans="2:29" x14ac:dyDescent="0.25">
      <c r="B169" s="15" t="s">
        <v>146</v>
      </c>
      <c r="C169" s="50" t="str">
        <f t="shared" si="2"/>
        <v>381A-001</v>
      </c>
      <c r="D169" s="38" t="s">
        <v>179</v>
      </c>
      <c r="E169" s="39" t="s">
        <v>180</v>
      </c>
      <c r="F169" s="51" t="s">
        <v>67</v>
      </c>
      <c r="G169" s="51" t="s">
        <v>88</v>
      </c>
      <c r="H169" s="51" t="s">
        <v>471</v>
      </c>
      <c r="I169" s="40">
        <v>1</v>
      </c>
      <c r="J169" s="40">
        <v>15</v>
      </c>
      <c r="K169" s="52">
        <v>20</v>
      </c>
      <c r="L169" s="42">
        <v>0.8</v>
      </c>
      <c r="M169" s="43">
        <v>2</v>
      </c>
      <c r="N169" s="20" t="s">
        <v>61</v>
      </c>
      <c r="O169" s="53">
        <v>100000</v>
      </c>
      <c r="P169" s="160" t="s">
        <v>0</v>
      </c>
      <c r="Q169" s="17" t="s">
        <v>0</v>
      </c>
      <c r="R169" s="17" t="s">
        <v>0</v>
      </c>
      <c r="S169" s="17" t="s">
        <v>63</v>
      </c>
      <c r="T169" s="17" t="s">
        <v>62</v>
      </c>
      <c r="U169" s="17" t="s">
        <v>64</v>
      </c>
      <c r="V169" s="45" t="s">
        <v>0</v>
      </c>
      <c r="W169" s="46">
        <v>46113</v>
      </c>
      <c r="X169" s="46">
        <v>46295</v>
      </c>
      <c r="Y169" s="11"/>
      <c r="Z169" s="47">
        <v>46099</v>
      </c>
      <c r="AA169" s="48" t="s">
        <v>71</v>
      </c>
      <c r="AC169" s="57">
        <f>COUNTIF(D$6:D169,D169)</f>
        <v>1</v>
      </c>
    </row>
    <row r="170" spans="2:29" x14ac:dyDescent="0.25">
      <c r="B170" s="15" t="s">
        <v>146</v>
      </c>
      <c r="C170" s="50" t="str">
        <f t="shared" si="2"/>
        <v>382A-001</v>
      </c>
      <c r="D170" s="38" t="s">
        <v>181</v>
      </c>
      <c r="E170" s="39" t="s">
        <v>182</v>
      </c>
      <c r="F170" s="51" t="s">
        <v>67</v>
      </c>
      <c r="G170" s="51" t="s">
        <v>88</v>
      </c>
      <c r="H170" s="51" t="s">
        <v>471</v>
      </c>
      <c r="I170" s="40">
        <v>1</v>
      </c>
      <c r="J170" s="40">
        <v>15</v>
      </c>
      <c r="K170" s="52">
        <v>20</v>
      </c>
      <c r="L170" s="42">
        <v>0.8</v>
      </c>
      <c r="M170" s="43">
        <v>2</v>
      </c>
      <c r="N170" s="20" t="s">
        <v>61</v>
      </c>
      <c r="O170" s="53">
        <v>100000</v>
      </c>
      <c r="P170" s="160" t="s">
        <v>0</v>
      </c>
      <c r="Q170" s="17" t="s">
        <v>0</v>
      </c>
      <c r="R170" s="17" t="s">
        <v>0</v>
      </c>
      <c r="S170" s="17" t="s">
        <v>63</v>
      </c>
      <c r="T170" s="17" t="s">
        <v>62</v>
      </c>
      <c r="U170" s="17" t="s">
        <v>64</v>
      </c>
      <c r="V170" s="45" t="s">
        <v>0</v>
      </c>
      <c r="W170" s="46">
        <v>46113</v>
      </c>
      <c r="X170" s="46">
        <v>46295</v>
      </c>
      <c r="Y170" s="11"/>
      <c r="Z170" s="47">
        <v>46099</v>
      </c>
      <c r="AA170" s="48" t="s">
        <v>71</v>
      </c>
      <c r="AC170" s="57">
        <f>COUNTIF(D$6:D170,D170)</f>
        <v>1</v>
      </c>
    </row>
    <row r="171" spans="2:29" x14ac:dyDescent="0.25">
      <c r="B171" s="15" t="s">
        <v>146</v>
      </c>
      <c r="C171" s="50" t="str">
        <f t="shared" si="2"/>
        <v>413A-001</v>
      </c>
      <c r="D171" s="38" t="s">
        <v>183</v>
      </c>
      <c r="E171" s="39" t="s">
        <v>184</v>
      </c>
      <c r="F171" s="51" t="s">
        <v>67</v>
      </c>
      <c r="G171" s="51" t="s">
        <v>88</v>
      </c>
      <c r="H171" s="51" t="s">
        <v>471</v>
      </c>
      <c r="I171" s="40">
        <v>10</v>
      </c>
      <c r="J171" s="40">
        <v>40</v>
      </c>
      <c r="K171" s="52">
        <v>5</v>
      </c>
      <c r="L171" s="42">
        <v>0.6</v>
      </c>
      <c r="M171" s="43">
        <v>2</v>
      </c>
      <c r="N171" s="20" t="s">
        <v>61</v>
      </c>
      <c r="O171" s="53">
        <v>200000</v>
      </c>
      <c r="P171" s="160" t="s">
        <v>0</v>
      </c>
      <c r="Q171" s="17" t="s">
        <v>0</v>
      </c>
      <c r="R171" s="17" t="s">
        <v>0</v>
      </c>
      <c r="S171" s="17" t="s">
        <v>63</v>
      </c>
      <c r="T171" s="17" t="s">
        <v>62</v>
      </c>
      <c r="U171" s="17" t="s">
        <v>64</v>
      </c>
      <c r="V171" s="45" t="s">
        <v>0</v>
      </c>
      <c r="W171" s="46">
        <v>46113</v>
      </c>
      <c r="X171" s="46">
        <v>46295</v>
      </c>
      <c r="Y171" s="11"/>
      <c r="Z171" s="47">
        <v>46099</v>
      </c>
      <c r="AA171" s="48" t="s">
        <v>71</v>
      </c>
      <c r="AC171" s="57">
        <f>COUNTIF(D$6:D171,D171)</f>
        <v>1</v>
      </c>
    </row>
    <row r="172" spans="2:29" x14ac:dyDescent="0.25">
      <c r="B172" s="15" t="s">
        <v>146</v>
      </c>
      <c r="C172" s="50" t="str">
        <f t="shared" si="2"/>
        <v>435A-001</v>
      </c>
      <c r="D172" s="38" t="s">
        <v>185</v>
      </c>
      <c r="E172" s="39" t="s">
        <v>454</v>
      </c>
      <c r="F172" s="51" t="s">
        <v>67</v>
      </c>
      <c r="G172" s="51" t="s">
        <v>88</v>
      </c>
      <c r="H172" s="51" t="s">
        <v>471</v>
      </c>
      <c r="I172" s="40">
        <v>3</v>
      </c>
      <c r="J172" s="40">
        <v>15</v>
      </c>
      <c r="K172" s="52">
        <v>10</v>
      </c>
      <c r="L172" s="42">
        <v>0.8</v>
      </c>
      <c r="M172" s="43">
        <v>2</v>
      </c>
      <c r="N172" s="20" t="s">
        <v>61</v>
      </c>
      <c r="O172" s="53">
        <v>300000</v>
      </c>
      <c r="P172" s="160" t="s">
        <v>0</v>
      </c>
      <c r="Q172" s="17" t="s">
        <v>0</v>
      </c>
      <c r="R172" s="17" t="s">
        <v>0</v>
      </c>
      <c r="S172" s="17" t="s">
        <v>63</v>
      </c>
      <c r="T172" s="17" t="s">
        <v>62</v>
      </c>
      <c r="U172" s="17" t="s">
        <v>64</v>
      </c>
      <c r="V172" s="45" t="s">
        <v>0</v>
      </c>
      <c r="W172" s="46">
        <v>46113</v>
      </c>
      <c r="X172" s="46">
        <v>46295</v>
      </c>
      <c r="Y172" s="11"/>
      <c r="Z172" s="47">
        <v>46099</v>
      </c>
      <c r="AA172" s="48" t="s">
        <v>71</v>
      </c>
      <c r="AC172" s="57">
        <f>COUNTIF(D$6:D172,D172)</f>
        <v>1</v>
      </c>
    </row>
    <row r="173" spans="2:29" x14ac:dyDescent="0.25">
      <c r="B173" s="15" t="s">
        <v>146</v>
      </c>
      <c r="C173" s="50" t="str">
        <f t="shared" si="2"/>
        <v>443A-001</v>
      </c>
      <c r="D173" s="38" t="s">
        <v>186</v>
      </c>
      <c r="E173" s="39" t="s">
        <v>187</v>
      </c>
      <c r="F173" s="51" t="s">
        <v>67</v>
      </c>
      <c r="G173" s="51" t="s">
        <v>88</v>
      </c>
      <c r="H173" s="51" t="s">
        <v>471</v>
      </c>
      <c r="I173" s="40">
        <v>3</v>
      </c>
      <c r="J173" s="40">
        <v>20</v>
      </c>
      <c r="K173" s="52">
        <v>30</v>
      </c>
      <c r="L173" s="42">
        <v>0.8</v>
      </c>
      <c r="M173" s="43">
        <v>2</v>
      </c>
      <c r="N173" s="20" t="s">
        <v>61</v>
      </c>
      <c r="O173" s="53">
        <v>200000</v>
      </c>
      <c r="P173" s="160" t="s">
        <v>0</v>
      </c>
      <c r="Q173" s="17" t="s">
        <v>0</v>
      </c>
      <c r="R173" s="17" t="s">
        <v>0</v>
      </c>
      <c r="S173" s="17" t="s">
        <v>63</v>
      </c>
      <c r="T173" s="17" t="s">
        <v>62</v>
      </c>
      <c r="U173" s="17" t="s">
        <v>64</v>
      </c>
      <c r="V173" s="45" t="s">
        <v>0</v>
      </c>
      <c r="W173" s="46">
        <v>46113</v>
      </c>
      <c r="X173" s="46">
        <v>46295</v>
      </c>
      <c r="Y173" s="11"/>
      <c r="Z173" s="47">
        <v>46099</v>
      </c>
      <c r="AA173" s="48" t="s">
        <v>71</v>
      </c>
      <c r="AC173" s="57">
        <f>COUNTIF(D$6:D173,D173)</f>
        <v>1</v>
      </c>
    </row>
    <row r="174" spans="2:29" x14ac:dyDescent="0.25">
      <c r="B174" s="15" t="s">
        <v>146</v>
      </c>
      <c r="C174" s="50" t="str">
        <f t="shared" si="2"/>
        <v>2624-002</v>
      </c>
      <c r="D174" s="38">
        <v>2624</v>
      </c>
      <c r="E174" s="39" t="s">
        <v>171</v>
      </c>
      <c r="F174" s="51" t="s">
        <v>70</v>
      </c>
      <c r="G174" s="51" t="s">
        <v>88</v>
      </c>
      <c r="H174" s="51" t="s">
        <v>471</v>
      </c>
      <c r="I174" s="40">
        <v>10</v>
      </c>
      <c r="J174" s="40">
        <v>25</v>
      </c>
      <c r="K174" s="52">
        <v>3</v>
      </c>
      <c r="L174" s="42">
        <v>0.8</v>
      </c>
      <c r="M174" s="43">
        <v>1</v>
      </c>
      <c r="N174" s="20" t="s">
        <v>61</v>
      </c>
      <c r="O174" s="53">
        <v>100000</v>
      </c>
      <c r="P174" s="160" t="s">
        <v>0</v>
      </c>
      <c r="Q174" s="17" t="s">
        <v>0</v>
      </c>
      <c r="R174" s="17" t="s">
        <v>0</v>
      </c>
      <c r="S174" s="17" t="s">
        <v>62</v>
      </c>
      <c r="T174" s="17" t="s">
        <v>66</v>
      </c>
      <c r="U174" s="17" t="s">
        <v>63</v>
      </c>
      <c r="V174" s="45" t="s">
        <v>0</v>
      </c>
      <c r="W174" s="46">
        <v>46113</v>
      </c>
      <c r="X174" s="46">
        <v>46295</v>
      </c>
      <c r="Y174" s="11"/>
      <c r="Z174" s="47">
        <v>46099</v>
      </c>
      <c r="AA174" s="48" t="s">
        <v>71</v>
      </c>
      <c r="AC174" s="57">
        <f>COUNTIF(D$6:D174,D174)</f>
        <v>2</v>
      </c>
    </row>
    <row r="175" spans="2:29" x14ac:dyDescent="0.25">
      <c r="B175" s="15" t="s">
        <v>146</v>
      </c>
      <c r="C175" s="50" t="str">
        <f t="shared" si="2"/>
        <v>2625-002</v>
      </c>
      <c r="D175" s="38">
        <v>2625</v>
      </c>
      <c r="E175" s="39" t="s">
        <v>172</v>
      </c>
      <c r="F175" s="51" t="s">
        <v>70</v>
      </c>
      <c r="G175" s="51" t="s">
        <v>88</v>
      </c>
      <c r="H175" s="51" t="s">
        <v>471</v>
      </c>
      <c r="I175" s="40">
        <v>8</v>
      </c>
      <c r="J175" s="40">
        <v>25</v>
      </c>
      <c r="K175" s="52">
        <v>3</v>
      </c>
      <c r="L175" s="42">
        <v>0.8</v>
      </c>
      <c r="M175" s="43">
        <v>1</v>
      </c>
      <c r="N175" s="20" t="s">
        <v>61</v>
      </c>
      <c r="O175" s="53">
        <v>100000</v>
      </c>
      <c r="P175" s="160" t="s">
        <v>0</v>
      </c>
      <c r="Q175" s="17" t="s">
        <v>0</v>
      </c>
      <c r="R175" s="17" t="s">
        <v>0</v>
      </c>
      <c r="S175" s="17" t="s">
        <v>62</v>
      </c>
      <c r="T175" s="17" t="s">
        <v>66</v>
      </c>
      <c r="U175" s="17" t="s">
        <v>63</v>
      </c>
      <c r="V175" s="45" t="s">
        <v>0</v>
      </c>
      <c r="W175" s="46">
        <v>46113</v>
      </c>
      <c r="X175" s="46">
        <v>46295</v>
      </c>
      <c r="Y175" s="11"/>
      <c r="Z175" s="47">
        <v>46099</v>
      </c>
      <c r="AA175" s="48" t="s">
        <v>71</v>
      </c>
      <c r="AC175" s="57">
        <f>COUNTIF(D$6:D175,D175)</f>
        <v>2</v>
      </c>
    </row>
    <row r="176" spans="2:29" x14ac:dyDescent="0.25">
      <c r="B176" s="15" t="s">
        <v>146</v>
      </c>
      <c r="C176" s="50" t="str">
        <f t="shared" si="2"/>
        <v>435A-002</v>
      </c>
      <c r="D176" s="38" t="s">
        <v>185</v>
      </c>
      <c r="E176" s="39" t="s">
        <v>454</v>
      </c>
      <c r="F176" s="51" t="s">
        <v>70</v>
      </c>
      <c r="G176" s="51" t="s">
        <v>88</v>
      </c>
      <c r="H176" s="51" t="s">
        <v>471</v>
      </c>
      <c r="I176" s="40">
        <v>6</v>
      </c>
      <c r="J176" s="40">
        <v>30</v>
      </c>
      <c r="K176" s="52">
        <v>3</v>
      </c>
      <c r="L176" s="42">
        <v>0.8</v>
      </c>
      <c r="M176" s="43">
        <v>1</v>
      </c>
      <c r="N176" s="20" t="s">
        <v>61</v>
      </c>
      <c r="O176" s="53">
        <v>100000</v>
      </c>
      <c r="P176" s="160" t="s">
        <v>0</v>
      </c>
      <c r="Q176" s="17" t="s">
        <v>0</v>
      </c>
      <c r="R176" s="17" t="s">
        <v>0</v>
      </c>
      <c r="S176" s="17" t="s">
        <v>62</v>
      </c>
      <c r="T176" s="17" t="s">
        <v>66</v>
      </c>
      <c r="U176" s="17" t="s">
        <v>63</v>
      </c>
      <c r="V176" s="45" t="s">
        <v>0</v>
      </c>
      <c r="W176" s="46">
        <v>46113</v>
      </c>
      <c r="X176" s="46">
        <v>46295</v>
      </c>
      <c r="Y176" s="11"/>
      <c r="Z176" s="47">
        <v>46099</v>
      </c>
      <c r="AA176" s="48" t="s">
        <v>71</v>
      </c>
      <c r="AC176" s="57">
        <f>COUNTIF(D$6:D176,D176)</f>
        <v>2</v>
      </c>
    </row>
    <row r="177" spans="1:29" x14ac:dyDescent="0.25">
      <c r="B177" s="16" t="s">
        <v>146</v>
      </c>
      <c r="C177" s="50" t="str">
        <f t="shared" si="2"/>
        <v>354A-002</v>
      </c>
      <c r="D177" s="38" t="s">
        <v>175</v>
      </c>
      <c r="E177" s="39" t="s">
        <v>176</v>
      </c>
      <c r="F177" s="51" t="s">
        <v>70</v>
      </c>
      <c r="G177" s="51" t="s">
        <v>88</v>
      </c>
      <c r="H177" s="51" t="s">
        <v>471</v>
      </c>
      <c r="I177" s="40">
        <v>6</v>
      </c>
      <c r="J177" s="40">
        <v>30</v>
      </c>
      <c r="K177" s="52">
        <v>3</v>
      </c>
      <c r="L177" s="42">
        <v>0.8</v>
      </c>
      <c r="M177" s="43">
        <v>2</v>
      </c>
      <c r="N177" s="20" t="s">
        <v>61</v>
      </c>
      <c r="O177" s="53">
        <v>100000</v>
      </c>
      <c r="P177" s="160" t="s">
        <v>0</v>
      </c>
      <c r="Q177" s="17" t="s">
        <v>0</v>
      </c>
      <c r="R177" s="17" t="s">
        <v>0</v>
      </c>
      <c r="S177" s="17" t="s">
        <v>62</v>
      </c>
      <c r="T177" s="17" t="s">
        <v>66</v>
      </c>
      <c r="U177" s="17" t="s">
        <v>63</v>
      </c>
      <c r="V177" s="45" t="s">
        <v>0</v>
      </c>
      <c r="W177" s="46">
        <v>46113</v>
      </c>
      <c r="X177" s="46">
        <v>46295</v>
      </c>
      <c r="Y177" s="11"/>
      <c r="Z177" s="47">
        <v>46099</v>
      </c>
      <c r="AA177" s="48" t="s">
        <v>71</v>
      </c>
      <c r="AC177" s="57">
        <f>COUNTIF(D$6:D177,D177)</f>
        <v>2</v>
      </c>
    </row>
    <row r="178" spans="1:29" x14ac:dyDescent="0.25">
      <c r="A178" s="5" t="s">
        <v>144</v>
      </c>
      <c r="B178" s="94" t="s">
        <v>189</v>
      </c>
      <c r="C178" s="50" t="str">
        <f t="shared" si="2"/>
        <v>2017-902</v>
      </c>
      <c r="D178" s="38">
        <v>2017</v>
      </c>
      <c r="E178" s="39" t="s">
        <v>190</v>
      </c>
      <c r="F178" s="51" t="s">
        <v>67</v>
      </c>
      <c r="G178" s="51" t="s">
        <v>88</v>
      </c>
      <c r="H178" s="51" t="s">
        <v>471</v>
      </c>
      <c r="I178" s="40">
        <v>2</v>
      </c>
      <c r="J178" s="40">
        <v>20</v>
      </c>
      <c r="K178" s="52">
        <v>100</v>
      </c>
      <c r="L178" s="42">
        <v>0.8</v>
      </c>
      <c r="M178" s="43">
        <v>2</v>
      </c>
      <c r="N178" s="20" t="s">
        <v>61</v>
      </c>
      <c r="O178" s="53">
        <v>300000</v>
      </c>
      <c r="P178" s="160" t="s">
        <v>0</v>
      </c>
      <c r="Q178" s="17" t="s">
        <v>0</v>
      </c>
      <c r="R178" s="17" t="s">
        <v>0</v>
      </c>
      <c r="S178" s="17" t="s">
        <v>63</v>
      </c>
      <c r="T178" s="17" t="s">
        <v>62</v>
      </c>
      <c r="U178" s="17" t="s">
        <v>64</v>
      </c>
      <c r="V178" s="45" t="s">
        <v>0</v>
      </c>
      <c r="W178" s="46">
        <v>46113</v>
      </c>
      <c r="X178" s="46">
        <v>46295</v>
      </c>
      <c r="Y178" s="11"/>
      <c r="Z178" s="47">
        <v>46099</v>
      </c>
      <c r="AA178" s="48" t="s">
        <v>71</v>
      </c>
      <c r="AC178" s="57">
        <f>COUNTIF(D$6:D178,D178)</f>
        <v>2</v>
      </c>
    </row>
    <row r="179" spans="1:29" x14ac:dyDescent="0.25">
      <c r="A179" s="5" t="s">
        <v>144</v>
      </c>
      <c r="B179" s="85" t="s">
        <v>189</v>
      </c>
      <c r="C179" s="50" t="str">
        <f t="shared" si="2"/>
        <v>363A-902</v>
      </c>
      <c r="D179" s="38" t="s">
        <v>177</v>
      </c>
      <c r="E179" s="39" t="s">
        <v>178</v>
      </c>
      <c r="F179" s="51" t="s">
        <v>67</v>
      </c>
      <c r="G179" s="51" t="s">
        <v>88</v>
      </c>
      <c r="H179" s="51" t="s">
        <v>471</v>
      </c>
      <c r="I179" s="40">
        <v>2</v>
      </c>
      <c r="J179" s="40">
        <v>30</v>
      </c>
      <c r="K179" s="52">
        <v>100</v>
      </c>
      <c r="L179" s="42">
        <v>0.8</v>
      </c>
      <c r="M179" s="43">
        <v>2</v>
      </c>
      <c r="N179" s="20" t="s">
        <v>61</v>
      </c>
      <c r="O179" s="53">
        <v>200000</v>
      </c>
      <c r="P179" s="160" t="s">
        <v>0</v>
      </c>
      <c r="Q179" s="17" t="s">
        <v>0</v>
      </c>
      <c r="R179" s="17" t="s">
        <v>0</v>
      </c>
      <c r="S179" s="17" t="s">
        <v>63</v>
      </c>
      <c r="T179" s="17" t="s">
        <v>62</v>
      </c>
      <c r="U179" s="17" t="s">
        <v>64</v>
      </c>
      <c r="V179" s="45" t="s">
        <v>0</v>
      </c>
      <c r="W179" s="46">
        <v>46113</v>
      </c>
      <c r="X179" s="46">
        <v>46295</v>
      </c>
      <c r="Y179" s="11"/>
      <c r="Z179" s="47">
        <v>46099</v>
      </c>
      <c r="AA179" s="48" t="s">
        <v>71</v>
      </c>
      <c r="AC179" s="57">
        <f>COUNTIF(D$6:D179,D179)</f>
        <v>2</v>
      </c>
    </row>
    <row r="180" spans="1:29" x14ac:dyDescent="0.25">
      <c r="A180" s="5" t="s">
        <v>144</v>
      </c>
      <c r="B180" s="86" t="s">
        <v>189</v>
      </c>
      <c r="C180" s="50" t="str">
        <f t="shared" si="2"/>
        <v>517A-902</v>
      </c>
      <c r="D180" s="38" t="s">
        <v>191</v>
      </c>
      <c r="E180" s="39" t="s">
        <v>464</v>
      </c>
      <c r="F180" s="51" t="s">
        <v>67</v>
      </c>
      <c r="G180" s="51" t="s">
        <v>88</v>
      </c>
      <c r="H180" s="51" t="s">
        <v>471</v>
      </c>
      <c r="I180" s="40">
        <v>1</v>
      </c>
      <c r="J180" s="40">
        <v>20</v>
      </c>
      <c r="K180" s="52">
        <v>50</v>
      </c>
      <c r="L180" s="42">
        <v>0.8</v>
      </c>
      <c r="M180" s="43">
        <v>2</v>
      </c>
      <c r="N180" s="20" t="s">
        <v>102</v>
      </c>
      <c r="O180" s="53">
        <v>200000</v>
      </c>
      <c r="P180" s="160" t="s">
        <v>0</v>
      </c>
      <c r="Q180" s="17" t="s">
        <v>0</v>
      </c>
      <c r="R180" s="17" t="s">
        <v>0</v>
      </c>
      <c r="S180" s="17" t="s">
        <v>63</v>
      </c>
      <c r="T180" s="17" t="s">
        <v>62</v>
      </c>
      <c r="U180" s="17" t="s">
        <v>64</v>
      </c>
      <c r="V180" s="45" t="s">
        <v>0</v>
      </c>
      <c r="W180" s="46">
        <v>46113</v>
      </c>
      <c r="X180" s="46">
        <v>46295</v>
      </c>
      <c r="Y180" s="11"/>
      <c r="Z180" s="47">
        <v>46099</v>
      </c>
      <c r="AA180" s="48" t="s">
        <v>71</v>
      </c>
      <c r="AC180" s="57">
        <f>COUNTIF(D$6:D180,D180)</f>
        <v>2</v>
      </c>
    </row>
    <row r="181" spans="1:29" x14ac:dyDescent="0.25">
      <c r="B181" s="93" t="s">
        <v>192</v>
      </c>
      <c r="C181" s="95" t="str">
        <f t="shared" si="2"/>
        <v>1595-001</v>
      </c>
      <c r="D181" s="96">
        <v>1595</v>
      </c>
      <c r="E181" s="159" t="s">
        <v>196</v>
      </c>
      <c r="F181" s="97" t="s">
        <v>67</v>
      </c>
      <c r="G181" s="97" t="s">
        <v>88</v>
      </c>
      <c r="H181" s="97" t="s">
        <v>471</v>
      </c>
      <c r="I181" s="98">
        <v>3</v>
      </c>
      <c r="J181" s="98">
        <v>20</v>
      </c>
      <c r="K181" s="99">
        <v>30</v>
      </c>
      <c r="L181" s="100">
        <v>0.8</v>
      </c>
      <c r="M181" s="101">
        <v>2</v>
      </c>
      <c r="N181" s="102" t="s">
        <v>61</v>
      </c>
      <c r="O181" s="103">
        <v>200000</v>
      </c>
      <c r="P181" s="161" t="s">
        <v>0</v>
      </c>
      <c r="Q181" s="104" t="s">
        <v>0</v>
      </c>
      <c r="R181" s="104" t="s">
        <v>0</v>
      </c>
      <c r="S181" s="104" t="s">
        <v>63</v>
      </c>
      <c r="T181" s="104" t="s">
        <v>62</v>
      </c>
      <c r="U181" s="104" t="s">
        <v>64</v>
      </c>
      <c r="V181" s="105" t="s">
        <v>0</v>
      </c>
      <c r="W181" s="106">
        <v>46023</v>
      </c>
      <c r="X181" s="106">
        <v>46203</v>
      </c>
      <c r="Y181" s="107"/>
      <c r="Z181" s="107"/>
      <c r="AA181" s="108"/>
      <c r="AC181" s="57">
        <f>COUNTIF(D$6:D181,D181)</f>
        <v>1</v>
      </c>
    </row>
    <row r="182" spans="1:29" x14ac:dyDescent="0.25">
      <c r="B182" s="85" t="s">
        <v>193</v>
      </c>
      <c r="C182" s="95" t="str">
        <f t="shared" si="2"/>
        <v>2524-001</v>
      </c>
      <c r="D182" s="96">
        <v>2524</v>
      </c>
      <c r="E182" s="159" t="s">
        <v>197</v>
      </c>
      <c r="F182" s="97" t="s">
        <v>67</v>
      </c>
      <c r="G182" s="97" t="s">
        <v>88</v>
      </c>
      <c r="H182" s="97" t="s">
        <v>471</v>
      </c>
      <c r="I182" s="98">
        <v>2</v>
      </c>
      <c r="J182" s="98">
        <v>15</v>
      </c>
      <c r="K182" s="99">
        <v>50</v>
      </c>
      <c r="L182" s="100">
        <v>0.8</v>
      </c>
      <c r="M182" s="101">
        <v>2</v>
      </c>
      <c r="N182" s="102" t="s">
        <v>61</v>
      </c>
      <c r="O182" s="103">
        <v>200000</v>
      </c>
      <c r="P182" s="161" t="s">
        <v>0</v>
      </c>
      <c r="Q182" s="104" t="s">
        <v>0</v>
      </c>
      <c r="R182" s="104" t="s">
        <v>0</v>
      </c>
      <c r="S182" s="104" t="s">
        <v>63</v>
      </c>
      <c r="T182" s="104" t="s">
        <v>62</v>
      </c>
      <c r="U182" s="104" t="s">
        <v>64</v>
      </c>
      <c r="V182" s="105" t="s">
        <v>0</v>
      </c>
      <c r="W182" s="106">
        <v>46023</v>
      </c>
      <c r="X182" s="106">
        <v>46203</v>
      </c>
      <c r="Y182" s="107"/>
      <c r="Z182" s="107"/>
      <c r="AA182" s="108"/>
      <c r="AC182" s="57">
        <f>COUNTIF(D$6:D182,D182)</f>
        <v>1</v>
      </c>
    </row>
    <row r="183" spans="1:29" x14ac:dyDescent="0.25">
      <c r="B183" s="85" t="s">
        <v>193</v>
      </c>
      <c r="C183" s="95" t="str">
        <f t="shared" si="2"/>
        <v>2525-001</v>
      </c>
      <c r="D183" s="96">
        <v>2525</v>
      </c>
      <c r="E183" s="159" t="s">
        <v>198</v>
      </c>
      <c r="F183" s="97" t="s">
        <v>67</v>
      </c>
      <c r="G183" s="97" t="s">
        <v>88</v>
      </c>
      <c r="H183" s="97" t="s">
        <v>471</v>
      </c>
      <c r="I183" s="98">
        <v>2</v>
      </c>
      <c r="J183" s="98">
        <v>15</v>
      </c>
      <c r="K183" s="99">
        <v>50</v>
      </c>
      <c r="L183" s="100">
        <v>0.8</v>
      </c>
      <c r="M183" s="101">
        <v>2</v>
      </c>
      <c r="N183" s="102" t="s">
        <v>61</v>
      </c>
      <c r="O183" s="103">
        <v>200000</v>
      </c>
      <c r="P183" s="161" t="s">
        <v>0</v>
      </c>
      <c r="Q183" s="104" t="s">
        <v>0</v>
      </c>
      <c r="R183" s="104" t="s">
        <v>0</v>
      </c>
      <c r="S183" s="104" t="s">
        <v>63</v>
      </c>
      <c r="T183" s="104" t="s">
        <v>62</v>
      </c>
      <c r="U183" s="104" t="s">
        <v>64</v>
      </c>
      <c r="V183" s="105" t="s">
        <v>0</v>
      </c>
      <c r="W183" s="106">
        <v>46023</v>
      </c>
      <c r="X183" s="106">
        <v>46203</v>
      </c>
      <c r="Y183" s="107"/>
      <c r="Z183" s="107"/>
      <c r="AA183" s="108"/>
      <c r="AC183" s="57">
        <f>COUNTIF(D$6:D183,D183)</f>
        <v>1</v>
      </c>
    </row>
    <row r="184" spans="1:29" x14ac:dyDescent="0.25">
      <c r="B184" s="85" t="s">
        <v>193</v>
      </c>
      <c r="C184" s="95" t="str">
        <f t="shared" si="2"/>
        <v>2526-001</v>
      </c>
      <c r="D184" s="96">
        <v>2526</v>
      </c>
      <c r="E184" s="159" t="s">
        <v>199</v>
      </c>
      <c r="F184" s="97" t="s">
        <v>67</v>
      </c>
      <c r="G184" s="97" t="s">
        <v>88</v>
      </c>
      <c r="H184" s="97" t="s">
        <v>471</v>
      </c>
      <c r="I184" s="98">
        <v>2</v>
      </c>
      <c r="J184" s="98">
        <v>20</v>
      </c>
      <c r="K184" s="99">
        <v>30</v>
      </c>
      <c r="L184" s="100">
        <v>0.8</v>
      </c>
      <c r="M184" s="101">
        <v>2</v>
      </c>
      <c r="N184" s="102" t="s">
        <v>61</v>
      </c>
      <c r="O184" s="103">
        <v>200000</v>
      </c>
      <c r="P184" s="161" t="s">
        <v>0</v>
      </c>
      <c r="Q184" s="104" t="s">
        <v>0</v>
      </c>
      <c r="R184" s="104" t="s">
        <v>0</v>
      </c>
      <c r="S184" s="104" t="s">
        <v>63</v>
      </c>
      <c r="T184" s="104" t="s">
        <v>62</v>
      </c>
      <c r="U184" s="104" t="s">
        <v>64</v>
      </c>
      <c r="V184" s="105" t="s">
        <v>0</v>
      </c>
      <c r="W184" s="106">
        <v>46023</v>
      </c>
      <c r="X184" s="106">
        <v>46203</v>
      </c>
      <c r="Y184" s="107"/>
      <c r="Z184" s="107"/>
      <c r="AA184" s="108"/>
      <c r="AC184" s="57">
        <f>COUNTIF(D$6:D184,D184)</f>
        <v>1</v>
      </c>
    </row>
    <row r="185" spans="1:29" x14ac:dyDescent="0.25">
      <c r="B185" s="85" t="s">
        <v>193</v>
      </c>
      <c r="C185" s="95" t="str">
        <f t="shared" si="2"/>
        <v>2527-001</v>
      </c>
      <c r="D185" s="96">
        <v>2527</v>
      </c>
      <c r="E185" s="159" t="s">
        <v>200</v>
      </c>
      <c r="F185" s="97" t="s">
        <v>67</v>
      </c>
      <c r="G185" s="97" t="s">
        <v>88</v>
      </c>
      <c r="H185" s="97" t="s">
        <v>471</v>
      </c>
      <c r="I185" s="98">
        <v>3</v>
      </c>
      <c r="J185" s="98">
        <v>30</v>
      </c>
      <c r="K185" s="99">
        <v>30</v>
      </c>
      <c r="L185" s="100">
        <v>0.8</v>
      </c>
      <c r="M185" s="101">
        <v>2</v>
      </c>
      <c r="N185" s="102" t="s">
        <v>61</v>
      </c>
      <c r="O185" s="103">
        <v>100000</v>
      </c>
      <c r="P185" s="161" t="s">
        <v>0</v>
      </c>
      <c r="Q185" s="104" t="s">
        <v>0</v>
      </c>
      <c r="R185" s="104" t="s">
        <v>0</v>
      </c>
      <c r="S185" s="104" t="s">
        <v>63</v>
      </c>
      <c r="T185" s="104" t="s">
        <v>62</v>
      </c>
      <c r="U185" s="104" t="s">
        <v>64</v>
      </c>
      <c r="V185" s="105" t="s">
        <v>0</v>
      </c>
      <c r="W185" s="106">
        <v>46023</v>
      </c>
      <c r="X185" s="106">
        <v>46203</v>
      </c>
      <c r="Y185" s="107"/>
      <c r="Z185" s="107"/>
      <c r="AA185" s="108"/>
      <c r="AC185" s="57">
        <f>COUNTIF(D$6:D185,D185)</f>
        <v>1</v>
      </c>
    </row>
    <row r="186" spans="1:29" x14ac:dyDescent="0.25">
      <c r="B186" s="85" t="s">
        <v>193</v>
      </c>
      <c r="C186" s="95" t="str">
        <f t="shared" si="2"/>
        <v>2086-001</v>
      </c>
      <c r="D186" s="96">
        <v>2086</v>
      </c>
      <c r="E186" s="159" t="s">
        <v>428</v>
      </c>
      <c r="F186" s="97" t="s">
        <v>67</v>
      </c>
      <c r="G186" s="97" t="s">
        <v>88</v>
      </c>
      <c r="H186" s="97" t="s">
        <v>471</v>
      </c>
      <c r="I186" s="98">
        <v>2</v>
      </c>
      <c r="J186" s="98">
        <v>20</v>
      </c>
      <c r="K186" s="99">
        <v>100</v>
      </c>
      <c r="L186" s="100">
        <v>0.8</v>
      </c>
      <c r="M186" s="101">
        <v>2</v>
      </c>
      <c r="N186" s="102" t="s">
        <v>61</v>
      </c>
      <c r="O186" s="103">
        <v>200000</v>
      </c>
      <c r="P186" s="161" t="s">
        <v>0</v>
      </c>
      <c r="Q186" s="104" t="s">
        <v>0</v>
      </c>
      <c r="R186" s="104" t="s">
        <v>0</v>
      </c>
      <c r="S186" s="104" t="s">
        <v>63</v>
      </c>
      <c r="T186" s="104" t="s">
        <v>62</v>
      </c>
      <c r="U186" s="104" t="s">
        <v>64</v>
      </c>
      <c r="V186" s="105" t="s">
        <v>0</v>
      </c>
      <c r="W186" s="106">
        <v>46023</v>
      </c>
      <c r="X186" s="106">
        <v>46203</v>
      </c>
      <c r="Y186" s="107"/>
      <c r="Z186" s="107"/>
      <c r="AA186" s="108"/>
      <c r="AC186" s="57">
        <f>COUNTIF(D$6:D186,D186)</f>
        <v>1</v>
      </c>
    </row>
    <row r="187" spans="1:29" x14ac:dyDescent="0.25">
      <c r="B187" s="85" t="s">
        <v>193</v>
      </c>
      <c r="C187" s="95" t="str">
        <f t="shared" si="2"/>
        <v>2087-001</v>
      </c>
      <c r="D187" s="96">
        <v>2087</v>
      </c>
      <c r="E187" s="159" t="s">
        <v>201</v>
      </c>
      <c r="F187" s="97" t="s">
        <v>67</v>
      </c>
      <c r="G187" s="97" t="s">
        <v>88</v>
      </c>
      <c r="H187" s="97" t="s">
        <v>471</v>
      </c>
      <c r="I187" s="98">
        <v>2</v>
      </c>
      <c r="J187" s="98">
        <v>20</v>
      </c>
      <c r="K187" s="99">
        <v>100</v>
      </c>
      <c r="L187" s="100">
        <v>0.8</v>
      </c>
      <c r="M187" s="101">
        <v>2</v>
      </c>
      <c r="N187" s="102" t="s">
        <v>61</v>
      </c>
      <c r="O187" s="103">
        <v>200000</v>
      </c>
      <c r="P187" s="161" t="s">
        <v>0</v>
      </c>
      <c r="Q187" s="104" t="s">
        <v>0</v>
      </c>
      <c r="R187" s="104" t="s">
        <v>0</v>
      </c>
      <c r="S187" s="104" t="s">
        <v>63</v>
      </c>
      <c r="T187" s="104" t="s">
        <v>62</v>
      </c>
      <c r="U187" s="104" t="s">
        <v>64</v>
      </c>
      <c r="V187" s="105" t="s">
        <v>0</v>
      </c>
      <c r="W187" s="106">
        <v>46023</v>
      </c>
      <c r="X187" s="106">
        <v>46203</v>
      </c>
      <c r="Y187" s="107"/>
      <c r="Z187" s="107"/>
      <c r="AA187" s="108"/>
      <c r="AC187" s="57">
        <f>COUNTIF(D$6:D187,D187)</f>
        <v>1</v>
      </c>
    </row>
    <row r="188" spans="1:29" x14ac:dyDescent="0.25">
      <c r="B188" s="85" t="s">
        <v>193</v>
      </c>
      <c r="C188" s="95" t="str">
        <f t="shared" si="2"/>
        <v>2088-001</v>
      </c>
      <c r="D188" s="96">
        <v>2088</v>
      </c>
      <c r="E188" s="159" t="s">
        <v>202</v>
      </c>
      <c r="F188" s="97" t="s">
        <v>67</v>
      </c>
      <c r="G188" s="97" t="s">
        <v>88</v>
      </c>
      <c r="H188" s="97" t="s">
        <v>471</v>
      </c>
      <c r="I188" s="98">
        <v>2</v>
      </c>
      <c r="J188" s="98">
        <v>20</v>
      </c>
      <c r="K188" s="99">
        <v>100</v>
      </c>
      <c r="L188" s="100">
        <v>0.8</v>
      </c>
      <c r="M188" s="101">
        <v>2</v>
      </c>
      <c r="N188" s="102" t="s">
        <v>61</v>
      </c>
      <c r="O188" s="103">
        <v>200000</v>
      </c>
      <c r="P188" s="161" t="s">
        <v>0</v>
      </c>
      <c r="Q188" s="104" t="s">
        <v>0</v>
      </c>
      <c r="R188" s="104" t="s">
        <v>0</v>
      </c>
      <c r="S188" s="104" t="s">
        <v>63</v>
      </c>
      <c r="T188" s="104" t="s">
        <v>62</v>
      </c>
      <c r="U188" s="104" t="s">
        <v>64</v>
      </c>
      <c r="V188" s="105" t="s">
        <v>0</v>
      </c>
      <c r="W188" s="106">
        <v>46023</v>
      </c>
      <c r="X188" s="106">
        <v>46203</v>
      </c>
      <c r="Y188" s="107"/>
      <c r="Z188" s="107"/>
      <c r="AA188" s="108"/>
      <c r="AC188" s="57">
        <f>COUNTIF(D$6:D188,D188)</f>
        <v>1</v>
      </c>
    </row>
    <row r="189" spans="1:29" x14ac:dyDescent="0.25">
      <c r="B189" s="85" t="s">
        <v>193</v>
      </c>
      <c r="C189" s="95" t="str">
        <f t="shared" si="2"/>
        <v>2089-001</v>
      </c>
      <c r="D189" s="96">
        <v>2089</v>
      </c>
      <c r="E189" s="159" t="s">
        <v>203</v>
      </c>
      <c r="F189" s="97" t="s">
        <v>67</v>
      </c>
      <c r="G189" s="97" t="s">
        <v>88</v>
      </c>
      <c r="H189" s="97" t="s">
        <v>471</v>
      </c>
      <c r="I189" s="98">
        <v>2</v>
      </c>
      <c r="J189" s="98">
        <v>30</v>
      </c>
      <c r="K189" s="99">
        <v>100</v>
      </c>
      <c r="L189" s="100">
        <v>0.8</v>
      </c>
      <c r="M189" s="101">
        <v>2</v>
      </c>
      <c r="N189" s="102" t="s">
        <v>61</v>
      </c>
      <c r="O189" s="103">
        <v>200000</v>
      </c>
      <c r="P189" s="161" t="s">
        <v>0</v>
      </c>
      <c r="Q189" s="104" t="s">
        <v>0</v>
      </c>
      <c r="R189" s="104" t="s">
        <v>0</v>
      </c>
      <c r="S189" s="104" t="s">
        <v>63</v>
      </c>
      <c r="T189" s="104" t="s">
        <v>62</v>
      </c>
      <c r="U189" s="104" t="s">
        <v>64</v>
      </c>
      <c r="V189" s="105" t="s">
        <v>0</v>
      </c>
      <c r="W189" s="106">
        <v>46023</v>
      </c>
      <c r="X189" s="106">
        <v>46203</v>
      </c>
      <c r="Y189" s="107"/>
      <c r="Z189" s="107"/>
      <c r="AA189" s="108"/>
      <c r="AC189" s="57">
        <f>COUNTIF(D$6:D189,D189)</f>
        <v>1</v>
      </c>
    </row>
    <row r="190" spans="1:29" x14ac:dyDescent="0.25">
      <c r="B190" s="85" t="s">
        <v>193</v>
      </c>
      <c r="C190" s="95" t="str">
        <f t="shared" si="2"/>
        <v>2090-001</v>
      </c>
      <c r="D190" s="96">
        <v>2090</v>
      </c>
      <c r="E190" s="159" t="s">
        <v>429</v>
      </c>
      <c r="F190" s="97" t="s">
        <v>67</v>
      </c>
      <c r="G190" s="97" t="s">
        <v>88</v>
      </c>
      <c r="H190" s="97" t="s">
        <v>471</v>
      </c>
      <c r="I190" s="98">
        <v>2</v>
      </c>
      <c r="J190" s="98">
        <v>15</v>
      </c>
      <c r="K190" s="99">
        <v>100</v>
      </c>
      <c r="L190" s="100">
        <v>0.6</v>
      </c>
      <c r="M190" s="101">
        <v>2</v>
      </c>
      <c r="N190" s="102" t="s">
        <v>61</v>
      </c>
      <c r="O190" s="103">
        <v>150000</v>
      </c>
      <c r="P190" s="161" t="s">
        <v>0</v>
      </c>
      <c r="Q190" s="104" t="s">
        <v>0</v>
      </c>
      <c r="R190" s="104" t="s">
        <v>0</v>
      </c>
      <c r="S190" s="104" t="s">
        <v>63</v>
      </c>
      <c r="T190" s="104" t="s">
        <v>62</v>
      </c>
      <c r="U190" s="104" t="s">
        <v>64</v>
      </c>
      <c r="V190" s="105" t="s">
        <v>0</v>
      </c>
      <c r="W190" s="106">
        <v>46023</v>
      </c>
      <c r="X190" s="106">
        <v>46203</v>
      </c>
      <c r="Y190" s="107"/>
      <c r="Z190" s="107"/>
      <c r="AA190" s="108"/>
      <c r="AC190" s="57">
        <f>COUNTIF(D$6:D190,D190)</f>
        <v>1</v>
      </c>
    </row>
    <row r="191" spans="1:29" x14ac:dyDescent="0.25">
      <c r="B191" s="85" t="s">
        <v>193</v>
      </c>
      <c r="C191" s="95" t="str">
        <f t="shared" si="2"/>
        <v>2091-001</v>
      </c>
      <c r="D191" s="96">
        <v>2091</v>
      </c>
      <c r="E191" s="159" t="s">
        <v>430</v>
      </c>
      <c r="F191" s="97" t="s">
        <v>67</v>
      </c>
      <c r="G191" s="97" t="s">
        <v>88</v>
      </c>
      <c r="H191" s="97" t="s">
        <v>471</v>
      </c>
      <c r="I191" s="98">
        <v>2</v>
      </c>
      <c r="J191" s="98">
        <v>25</v>
      </c>
      <c r="K191" s="99">
        <v>100</v>
      </c>
      <c r="L191" s="100">
        <v>0.6</v>
      </c>
      <c r="M191" s="101">
        <v>2</v>
      </c>
      <c r="N191" s="102" t="s">
        <v>61</v>
      </c>
      <c r="O191" s="103">
        <v>150000</v>
      </c>
      <c r="P191" s="161" t="s">
        <v>0</v>
      </c>
      <c r="Q191" s="104" t="s">
        <v>0</v>
      </c>
      <c r="R191" s="104" t="s">
        <v>0</v>
      </c>
      <c r="S191" s="104" t="s">
        <v>63</v>
      </c>
      <c r="T191" s="104" t="s">
        <v>62</v>
      </c>
      <c r="U191" s="104" t="s">
        <v>64</v>
      </c>
      <c r="V191" s="105" t="s">
        <v>0</v>
      </c>
      <c r="W191" s="106">
        <v>46023</v>
      </c>
      <c r="X191" s="106">
        <v>46203</v>
      </c>
      <c r="Y191" s="107"/>
      <c r="Z191" s="107"/>
      <c r="AA191" s="108"/>
      <c r="AC191" s="57">
        <f>COUNTIF(D$6:D191,D191)</f>
        <v>1</v>
      </c>
    </row>
    <row r="192" spans="1:29" x14ac:dyDescent="0.25">
      <c r="B192" s="85" t="s">
        <v>193</v>
      </c>
      <c r="C192" s="95" t="str">
        <f t="shared" si="2"/>
        <v>2092-001</v>
      </c>
      <c r="D192" s="96">
        <v>2092</v>
      </c>
      <c r="E192" s="159" t="s">
        <v>431</v>
      </c>
      <c r="F192" s="97" t="s">
        <v>67</v>
      </c>
      <c r="G192" s="97" t="s">
        <v>88</v>
      </c>
      <c r="H192" s="97" t="s">
        <v>471</v>
      </c>
      <c r="I192" s="98">
        <v>2</v>
      </c>
      <c r="J192" s="98">
        <v>40</v>
      </c>
      <c r="K192" s="99">
        <v>100</v>
      </c>
      <c r="L192" s="100">
        <v>0.6</v>
      </c>
      <c r="M192" s="101">
        <v>2</v>
      </c>
      <c r="N192" s="102" t="s">
        <v>61</v>
      </c>
      <c r="O192" s="103">
        <v>150000</v>
      </c>
      <c r="P192" s="161" t="s">
        <v>0</v>
      </c>
      <c r="Q192" s="104" t="s">
        <v>0</v>
      </c>
      <c r="R192" s="104" t="s">
        <v>0</v>
      </c>
      <c r="S192" s="104" t="s">
        <v>63</v>
      </c>
      <c r="T192" s="104" t="s">
        <v>62</v>
      </c>
      <c r="U192" s="104" t="s">
        <v>64</v>
      </c>
      <c r="V192" s="105" t="s">
        <v>0</v>
      </c>
      <c r="W192" s="106">
        <v>46023</v>
      </c>
      <c r="X192" s="106">
        <v>46203</v>
      </c>
      <c r="Y192" s="107"/>
      <c r="Z192" s="107"/>
      <c r="AA192" s="108"/>
      <c r="AC192" s="57">
        <f>COUNTIF(D$6:D192,D192)</f>
        <v>1</v>
      </c>
    </row>
    <row r="193" spans="2:29" x14ac:dyDescent="0.25">
      <c r="B193" s="85" t="s">
        <v>193</v>
      </c>
      <c r="C193" s="95" t="str">
        <f t="shared" si="2"/>
        <v>530A-001</v>
      </c>
      <c r="D193" s="96" t="s">
        <v>204</v>
      </c>
      <c r="E193" s="159" t="s">
        <v>205</v>
      </c>
      <c r="F193" s="97" t="s">
        <v>67</v>
      </c>
      <c r="G193" s="97" t="s">
        <v>88</v>
      </c>
      <c r="H193" s="97" t="s">
        <v>471</v>
      </c>
      <c r="I193" s="98">
        <v>3</v>
      </c>
      <c r="J193" s="98">
        <v>20</v>
      </c>
      <c r="K193" s="99">
        <v>30</v>
      </c>
      <c r="L193" s="100">
        <v>0.8</v>
      </c>
      <c r="M193" s="101">
        <v>2</v>
      </c>
      <c r="N193" s="102" t="s">
        <v>61</v>
      </c>
      <c r="O193" s="103">
        <v>200000</v>
      </c>
      <c r="P193" s="161" t="s">
        <v>0</v>
      </c>
      <c r="Q193" s="104" t="s">
        <v>0</v>
      </c>
      <c r="R193" s="104" t="s">
        <v>0</v>
      </c>
      <c r="S193" s="104" t="s">
        <v>63</v>
      </c>
      <c r="T193" s="104" t="s">
        <v>62</v>
      </c>
      <c r="U193" s="104" t="s">
        <v>64</v>
      </c>
      <c r="V193" s="105" t="s">
        <v>0</v>
      </c>
      <c r="W193" s="106">
        <v>46100</v>
      </c>
      <c r="X193" s="106">
        <v>46203</v>
      </c>
      <c r="Y193" s="107"/>
      <c r="Z193" s="107"/>
      <c r="AA193" s="108"/>
      <c r="AC193" s="57">
        <f>COUNTIF(D$6:D193,D193)</f>
        <v>1</v>
      </c>
    </row>
    <row r="194" spans="2:29" x14ac:dyDescent="0.25">
      <c r="B194" s="85" t="s">
        <v>193</v>
      </c>
      <c r="C194" s="95" t="str">
        <f t="shared" si="2"/>
        <v>531A-001</v>
      </c>
      <c r="D194" s="96" t="s">
        <v>206</v>
      </c>
      <c r="E194" s="159" t="s">
        <v>207</v>
      </c>
      <c r="F194" s="97" t="s">
        <v>67</v>
      </c>
      <c r="G194" s="97" t="s">
        <v>88</v>
      </c>
      <c r="H194" s="97" t="s">
        <v>471</v>
      </c>
      <c r="I194" s="98">
        <v>3</v>
      </c>
      <c r="J194" s="98">
        <v>15</v>
      </c>
      <c r="K194" s="99">
        <v>20</v>
      </c>
      <c r="L194" s="100">
        <v>0.8</v>
      </c>
      <c r="M194" s="101">
        <v>2</v>
      </c>
      <c r="N194" s="102" t="s">
        <v>61</v>
      </c>
      <c r="O194" s="103">
        <v>200000</v>
      </c>
      <c r="P194" s="161" t="s">
        <v>0</v>
      </c>
      <c r="Q194" s="104" t="s">
        <v>0</v>
      </c>
      <c r="R194" s="104" t="s">
        <v>0</v>
      </c>
      <c r="S194" s="104" t="s">
        <v>63</v>
      </c>
      <c r="T194" s="104" t="s">
        <v>62</v>
      </c>
      <c r="U194" s="104" t="s">
        <v>64</v>
      </c>
      <c r="V194" s="105" t="s">
        <v>0</v>
      </c>
      <c r="W194" s="106">
        <v>46100</v>
      </c>
      <c r="X194" s="106">
        <v>46203</v>
      </c>
      <c r="Y194" s="107"/>
      <c r="Z194" s="107"/>
      <c r="AA194" s="108"/>
      <c r="AC194" s="57">
        <f>COUNTIF(D$6:D194,D194)</f>
        <v>1</v>
      </c>
    </row>
    <row r="195" spans="2:29" x14ac:dyDescent="0.25">
      <c r="B195" s="85" t="s">
        <v>193</v>
      </c>
      <c r="C195" s="95" t="str">
        <f t="shared" si="2"/>
        <v>532A-001</v>
      </c>
      <c r="D195" s="96" t="s">
        <v>208</v>
      </c>
      <c r="E195" s="159" t="s">
        <v>209</v>
      </c>
      <c r="F195" s="97" t="s">
        <v>67</v>
      </c>
      <c r="G195" s="97" t="s">
        <v>88</v>
      </c>
      <c r="H195" s="97" t="s">
        <v>471</v>
      </c>
      <c r="I195" s="98">
        <v>3</v>
      </c>
      <c r="J195" s="98">
        <v>15</v>
      </c>
      <c r="K195" s="99">
        <v>10</v>
      </c>
      <c r="L195" s="100">
        <v>0.8</v>
      </c>
      <c r="M195" s="101">
        <v>2</v>
      </c>
      <c r="N195" s="102" t="s">
        <v>61</v>
      </c>
      <c r="O195" s="103">
        <v>200000</v>
      </c>
      <c r="P195" s="161" t="s">
        <v>0</v>
      </c>
      <c r="Q195" s="104" t="s">
        <v>0</v>
      </c>
      <c r="R195" s="104" t="s">
        <v>0</v>
      </c>
      <c r="S195" s="104" t="s">
        <v>63</v>
      </c>
      <c r="T195" s="104" t="s">
        <v>62</v>
      </c>
      <c r="U195" s="104" t="s">
        <v>64</v>
      </c>
      <c r="V195" s="105" t="s">
        <v>0</v>
      </c>
      <c r="W195" s="106">
        <v>46100</v>
      </c>
      <c r="X195" s="106">
        <v>46203</v>
      </c>
      <c r="Y195" s="107"/>
      <c r="Z195" s="107"/>
      <c r="AA195" s="108"/>
      <c r="AC195" s="57">
        <f>COUNTIF(D$6:D195,D195)</f>
        <v>1</v>
      </c>
    </row>
    <row r="196" spans="2:29" x14ac:dyDescent="0.25">
      <c r="B196" s="85" t="s">
        <v>193</v>
      </c>
      <c r="C196" s="95" t="str">
        <f t="shared" si="2"/>
        <v>533A-001</v>
      </c>
      <c r="D196" s="96" t="s">
        <v>210</v>
      </c>
      <c r="E196" s="159" t="s">
        <v>211</v>
      </c>
      <c r="F196" s="97" t="s">
        <v>67</v>
      </c>
      <c r="G196" s="97" t="s">
        <v>88</v>
      </c>
      <c r="H196" s="97" t="s">
        <v>471</v>
      </c>
      <c r="I196" s="98">
        <v>2</v>
      </c>
      <c r="J196" s="98">
        <v>20</v>
      </c>
      <c r="K196" s="99">
        <v>100</v>
      </c>
      <c r="L196" s="100">
        <v>0.8</v>
      </c>
      <c r="M196" s="101">
        <v>2</v>
      </c>
      <c r="N196" s="102" t="s">
        <v>61</v>
      </c>
      <c r="O196" s="103">
        <v>200000</v>
      </c>
      <c r="P196" s="161" t="s">
        <v>0</v>
      </c>
      <c r="Q196" s="104" t="s">
        <v>0</v>
      </c>
      <c r="R196" s="104" t="s">
        <v>0</v>
      </c>
      <c r="S196" s="104" t="s">
        <v>63</v>
      </c>
      <c r="T196" s="104" t="s">
        <v>62</v>
      </c>
      <c r="U196" s="104" t="s">
        <v>64</v>
      </c>
      <c r="V196" s="105" t="s">
        <v>0</v>
      </c>
      <c r="W196" s="106">
        <v>46100</v>
      </c>
      <c r="X196" s="106">
        <v>46203</v>
      </c>
      <c r="Y196" s="107"/>
      <c r="Z196" s="107"/>
      <c r="AA196" s="108"/>
      <c r="AC196" s="57">
        <f>COUNTIF(D$6:D196,D196)</f>
        <v>1</v>
      </c>
    </row>
    <row r="197" spans="2:29" x14ac:dyDescent="0.25">
      <c r="B197" s="85" t="s">
        <v>193</v>
      </c>
      <c r="C197" s="95" t="str">
        <f t="shared" si="2"/>
        <v>534A-001</v>
      </c>
      <c r="D197" s="96" t="s">
        <v>212</v>
      </c>
      <c r="E197" s="159" t="s">
        <v>213</v>
      </c>
      <c r="F197" s="97" t="s">
        <v>67</v>
      </c>
      <c r="G197" s="97" t="s">
        <v>88</v>
      </c>
      <c r="H197" s="97" t="s">
        <v>471</v>
      </c>
      <c r="I197" s="98">
        <v>2</v>
      </c>
      <c r="J197" s="98">
        <v>20</v>
      </c>
      <c r="K197" s="99">
        <v>100</v>
      </c>
      <c r="L197" s="100">
        <v>0.8</v>
      </c>
      <c r="M197" s="101">
        <v>2</v>
      </c>
      <c r="N197" s="102" t="s">
        <v>61</v>
      </c>
      <c r="O197" s="103">
        <v>200000</v>
      </c>
      <c r="P197" s="161" t="s">
        <v>0</v>
      </c>
      <c r="Q197" s="104" t="s">
        <v>0</v>
      </c>
      <c r="R197" s="104" t="s">
        <v>0</v>
      </c>
      <c r="S197" s="104" t="s">
        <v>63</v>
      </c>
      <c r="T197" s="104" t="s">
        <v>62</v>
      </c>
      <c r="U197" s="104" t="s">
        <v>64</v>
      </c>
      <c r="V197" s="105" t="s">
        <v>0</v>
      </c>
      <c r="W197" s="106">
        <v>46100</v>
      </c>
      <c r="X197" s="106">
        <v>46203</v>
      </c>
      <c r="Y197" s="107"/>
      <c r="Z197" s="107"/>
      <c r="AA197" s="108"/>
      <c r="AC197" s="57">
        <f>COUNTIF(D$6:D197,D197)</f>
        <v>1</v>
      </c>
    </row>
    <row r="198" spans="2:29" x14ac:dyDescent="0.25">
      <c r="B198" s="85" t="s">
        <v>193</v>
      </c>
      <c r="C198" s="95" t="str">
        <f t="shared" si="2"/>
        <v>535A-001</v>
      </c>
      <c r="D198" s="96" t="s">
        <v>214</v>
      </c>
      <c r="E198" s="159" t="s">
        <v>215</v>
      </c>
      <c r="F198" s="97" t="s">
        <v>67</v>
      </c>
      <c r="G198" s="97" t="s">
        <v>88</v>
      </c>
      <c r="H198" s="97" t="s">
        <v>471</v>
      </c>
      <c r="I198" s="98">
        <v>2</v>
      </c>
      <c r="J198" s="98">
        <v>30</v>
      </c>
      <c r="K198" s="99">
        <v>100</v>
      </c>
      <c r="L198" s="100">
        <v>0.8</v>
      </c>
      <c r="M198" s="101">
        <v>2</v>
      </c>
      <c r="N198" s="102" t="s">
        <v>61</v>
      </c>
      <c r="O198" s="103">
        <v>200000</v>
      </c>
      <c r="P198" s="161" t="s">
        <v>0</v>
      </c>
      <c r="Q198" s="104" t="s">
        <v>0</v>
      </c>
      <c r="R198" s="104" t="s">
        <v>0</v>
      </c>
      <c r="S198" s="104" t="s">
        <v>63</v>
      </c>
      <c r="T198" s="104" t="s">
        <v>62</v>
      </c>
      <c r="U198" s="104" t="s">
        <v>64</v>
      </c>
      <c r="V198" s="105" t="s">
        <v>0</v>
      </c>
      <c r="W198" s="106">
        <v>46100</v>
      </c>
      <c r="X198" s="106">
        <v>46203</v>
      </c>
      <c r="Y198" s="107"/>
      <c r="Z198" s="107"/>
      <c r="AA198" s="108"/>
      <c r="AC198" s="57">
        <f>COUNTIF(D$6:D198,D198)</f>
        <v>1</v>
      </c>
    </row>
    <row r="199" spans="2:29" x14ac:dyDescent="0.25">
      <c r="B199" s="85" t="s">
        <v>193</v>
      </c>
      <c r="C199" s="95" t="str">
        <f t="shared" ref="C199:C263" si="3">D199&amp;"-"&amp;IF(A199="v2",9,0)&amp;REPT("0",2-LEN(AC199))&amp;AC199</f>
        <v>536A-001</v>
      </c>
      <c r="D199" s="96" t="s">
        <v>216</v>
      </c>
      <c r="E199" s="159" t="s">
        <v>217</v>
      </c>
      <c r="F199" s="97" t="s">
        <v>67</v>
      </c>
      <c r="G199" s="97" t="s">
        <v>88</v>
      </c>
      <c r="H199" s="97" t="s">
        <v>471</v>
      </c>
      <c r="I199" s="98">
        <v>2</v>
      </c>
      <c r="J199" s="98">
        <v>20</v>
      </c>
      <c r="K199" s="99">
        <v>100</v>
      </c>
      <c r="L199" s="100">
        <v>0.8</v>
      </c>
      <c r="M199" s="101">
        <v>2</v>
      </c>
      <c r="N199" s="102" t="s">
        <v>61</v>
      </c>
      <c r="O199" s="103">
        <v>200000</v>
      </c>
      <c r="P199" s="161" t="s">
        <v>0</v>
      </c>
      <c r="Q199" s="104" t="s">
        <v>0</v>
      </c>
      <c r="R199" s="104" t="s">
        <v>0</v>
      </c>
      <c r="S199" s="104" t="s">
        <v>63</v>
      </c>
      <c r="T199" s="104" t="s">
        <v>62</v>
      </c>
      <c r="U199" s="104" t="s">
        <v>64</v>
      </c>
      <c r="V199" s="105" t="s">
        <v>0</v>
      </c>
      <c r="W199" s="106">
        <v>46100</v>
      </c>
      <c r="X199" s="106">
        <v>46203</v>
      </c>
      <c r="Y199" s="107"/>
      <c r="Z199" s="107"/>
      <c r="AA199" s="108"/>
      <c r="AC199" s="57">
        <f>COUNTIF(D$6:D199,D199)</f>
        <v>1</v>
      </c>
    </row>
    <row r="200" spans="2:29" x14ac:dyDescent="0.25">
      <c r="B200" s="85" t="s">
        <v>193</v>
      </c>
      <c r="C200" s="95" t="str">
        <f t="shared" si="3"/>
        <v>537A-001</v>
      </c>
      <c r="D200" s="96" t="s">
        <v>218</v>
      </c>
      <c r="E200" s="159" t="s">
        <v>219</v>
      </c>
      <c r="F200" s="97" t="s">
        <v>67</v>
      </c>
      <c r="G200" s="97" t="s">
        <v>88</v>
      </c>
      <c r="H200" s="97" t="s">
        <v>471</v>
      </c>
      <c r="I200" s="98">
        <v>2</v>
      </c>
      <c r="J200" s="98">
        <v>40</v>
      </c>
      <c r="K200" s="99">
        <v>100</v>
      </c>
      <c r="L200" s="100">
        <v>0.8</v>
      </c>
      <c r="M200" s="101">
        <v>2</v>
      </c>
      <c r="N200" s="102" t="s">
        <v>61</v>
      </c>
      <c r="O200" s="103">
        <v>200000</v>
      </c>
      <c r="P200" s="161" t="s">
        <v>0</v>
      </c>
      <c r="Q200" s="104" t="s">
        <v>0</v>
      </c>
      <c r="R200" s="104" t="s">
        <v>0</v>
      </c>
      <c r="S200" s="104" t="s">
        <v>63</v>
      </c>
      <c r="T200" s="104" t="s">
        <v>62</v>
      </c>
      <c r="U200" s="104" t="s">
        <v>64</v>
      </c>
      <c r="V200" s="105" t="s">
        <v>0</v>
      </c>
      <c r="W200" s="106">
        <v>46100</v>
      </c>
      <c r="X200" s="106">
        <v>46203</v>
      </c>
      <c r="Y200" s="107"/>
      <c r="Z200" s="107"/>
      <c r="AA200" s="108"/>
      <c r="AC200" s="57">
        <f>COUNTIF(D$6:D200,D200)</f>
        <v>1</v>
      </c>
    </row>
    <row r="201" spans="2:29" x14ac:dyDescent="0.25">
      <c r="B201" s="85" t="s">
        <v>193</v>
      </c>
      <c r="C201" s="95" t="str">
        <f t="shared" si="3"/>
        <v>538A-001</v>
      </c>
      <c r="D201" s="96" t="s">
        <v>220</v>
      </c>
      <c r="E201" s="159" t="s">
        <v>221</v>
      </c>
      <c r="F201" s="97" t="s">
        <v>67</v>
      </c>
      <c r="G201" s="97" t="s">
        <v>88</v>
      </c>
      <c r="H201" s="97" t="s">
        <v>471</v>
      </c>
      <c r="I201" s="98">
        <v>2</v>
      </c>
      <c r="J201" s="98">
        <v>15</v>
      </c>
      <c r="K201" s="99">
        <v>100</v>
      </c>
      <c r="L201" s="100">
        <v>0.6</v>
      </c>
      <c r="M201" s="101">
        <v>2</v>
      </c>
      <c r="N201" s="102" t="s">
        <v>61</v>
      </c>
      <c r="O201" s="103">
        <v>150000</v>
      </c>
      <c r="P201" s="161" t="s">
        <v>0</v>
      </c>
      <c r="Q201" s="104" t="s">
        <v>0</v>
      </c>
      <c r="R201" s="104" t="s">
        <v>0</v>
      </c>
      <c r="S201" s="104" t="s">
        <v>63</v>
      </c>
      <c r="T201" s="104" t="s">
        <v>62</v>
      </c>
      <c r="U201" s="104" t="s">
        <v>64</v>
      </c>
      <c r="V201" s="105" t="s">
        <v>0</v>
      </c>
      <c r="W201" s="106">
        <v>46100</v>
      </c>
      <c r="X201" s="106">
        <v>46203</v>
      </c>
      <c r="Y201" s="107"/>
      <c r="Z201" s="107"/>
      <c r="AA201" s="108"/>
      <c r="AC201" s="57">
        <f>COUNTIF(D$6:D201,D201)</f>
        <v>1</v>
      </c>
    </row>
    <row r="202" spans="2:29" x14ac:dyDescent="0.25">
      <c r="B202" s="86" t="s">
        <v>193</v>
      </c>
      <c r="C202" s="95" t="str">
        <f t="shared" si="3"/>
        <v>539A-001</v>
      </c>
      <c r="D202" s="96" t="s">
        <v>222</v>
      </c>
      <c r="E202" s="159" t="s">
        <v>223</v>
      </c>
      <c r="F202" s="97" t="s">
        <v>67</v>
      </c>
      <c r="G202" s="97" t="s">
        <v>88</v>
      </c>
      <c r="H202" s="97" t="s">
        <v>471</v>
      </c>
      <c r="I202" s="98">
        <v>2</v>
      </c>
      <c r="J202" s="98">
        <v>40</v>
      </c>
      <c r="K202" s="99">
        <v>100</v>
      </c>
      <c r="L202" s="100">
        <v>0.8</v>
      </c>
      <c r="M202" s="101">
        <v>2</v>
      </c>
      <c r="N202" s="102" t="s">
        <v>61</v>
      </c>
      <c r="O202" s="103">
        <v>150000</v>
      </c>
      <c r="P202" s="161" t="s">
        <v>0</v>
      </c>
      <c r="Q202" s="104" t="s">
        <v>0</v>
      </c>
      <c r="R202" s="104" t="s">
        <v>0</v>
      </c>
      <c r="S202" s="104" t="s">
        <v>63</v>
      </c>
      <c r="T202" s="104" t="s">
        <v>62</v>
      </c>
      <c r="U202" s="104" t="s">
        <v>64</v>
      </c>
      <c r="V202" s="105" t="s">
        <v>0</v>
      </c>
      <c r="W202" s="106">
        <v>46100</v>
      </c>
      <c r="X202" s="106">
        <v>46203</v>
      </c>
      <c r="Y202" s="107"/>
      <c r="Z202" s="107"/>
      <c r="AA202" s="108"/>
      <c r="AC202" s="57">
        <f>COUNTIF(D$6:D202,D202)</f>
        <v>1</v>
      </c>
    </row>
    <row r="203" spans="2:29" x14ac:dyDescent="0.25">
      <c r="B203" s="49" t="s">
        <v>224</v>
      </c>
      <c r="C203" s="50" t="str">
        <f t="shared" si="3"/>
        <v>1554-001</v>
      </c>
      <c r="D203" s="38">
        <v>1554</v>
      </c>
      <c r="E203" s="39" t="s">
        <v>390</v>
      </c>
      <c r="F203" s="51" t="s">
        <v>67</v>
      </c>
      <c r="G203" s="51" t="s">
        <v>68</v>
      </c>
      <c r="H203" s="51" t="s">
        <v>87</v>
      </c>
      <c r="I203" s="40">
        <v>2</v>
      </c>
      <c r="J203" s="40">
        <v>40</v>
      </c>
      <c r="K203" s="52">
        <v>100</v>
      </c>
      <c r="L203" s="42">
        <v>0.8</v>
      </c>
      <c r="M203" s="43">
        <v>2</v>
      </c>
      <c r="N203" s="20" t="s">
        <v>61</v>
      </c>
      <c r="O203" s="53">
        <v>150000</v>
      </c>
      <c r="P203" s="160" t="s">
        <v>0</v>
      </c>
      <c r="Q203" s="17" t="s">
        <v>0</v>
      </c>
      <c r="R203" s="17" t="s">
        <v>0</v>
      </c>
      <c r="S203" s="17" t="s">
        <v>63</v>
      </c>
      <c r="T203" s="17" t="s">
        <v>62</v>
      </c>
      <c r="U203" s="17" t="s">
        <v>64</v>
      </c>
      <c r="V203" s="45" t="s">
        <v>0</v>
      </c>
      <c r="W203" s="46">
        <v>46113</v>
      </c>
      <c r="X203" s="46">
        <v>46295</v>
      </c>
      <c r="Y203" s="11"/>
      <c r="Z203" s="47">
        <v>46099</v>
      </c>
      <c r="AA203" s="48" t="s">
        <v>71</v>
      </c>
      <c r="AC203" s="57">
        <f>COUNTIF(D$6:D203,D203)</f>
        <v>1</v>
      </c>
    </row>
    <row r="204" spans="2:29" x14ac:dyDescent="0.25">
      <c r="B204" s="15" t="s">
        <v>225</v>
      </c>
      <c r="C204" s="50" t="str">
        <f t="shared" si="3"/>
        <v>1677-001</v>
      </c>
      <c r="D204" s="38">
        <v>1677</v>
      </c>
      <c r="E204" s="39" t="s">
        <v>387</v>
      </c>
      <c r="F204" s="51" t="s">
        <v>67</v>
      </c>
      <c r="G204" s="51" t="s">
        <v>68</v>
      </c>
      <c r="H204" s="51" t="s">
        <v>87</v>
      </c>
      <c r="I204" s="40">
        <v>2</v>
      </c>
      <c r="J204" s="40">
        <v>40</v>
      </c>
      <c r="K204" s="52">
        <v>100</v>
      </c>
      <c r="L204" s="42">
        <v>0.8</v>
      </c>
      <c r="M204" s="43">
        <v>2</v>
      </c>
      <c r="N204" s="20" t="s">
        <v>61</v>
      </c>
      <c r="O204" s="53">
        <v>150000</v>
      </c>
      <c r="P204" s="160" t="s">
        <v>0</v>
      </c>
      <c r="Q204" s="17" t="s">
        <v>0</v>
      </c>
      <c r="R204" s="17" t="s">
        <v>0</v>
      </c>
      <c r="S204" s="17" t="s">
        <v>63</v>
      </c>
      <c r="T204" s="17" t="s">
        <v>62</v>
      </c>
      <c r="U204" s="17" t="s">
        <v>64</v>
      </c>
      <c r="V204" s="45" t="s">
        <v>0</v>
      </c>
      <c r="W204" s="46">
        <v>46113</v>
      </c>
      <c r="X204" s="46">
        <v>46295</v>
      </c>
      <c r="Y204" s="11"/>
      <c r="Z204" s="47">
        <v>46099</v>
      </c>
      <c r="AA204" s="48" t="s">
        <v>71</v>
      </c>
      <c r="AC204" s="57">
        <f>COUNTIF(D$6:D204,D204)</f>
        <v>1</v>
      </c>
    </row>
    <row r="205" spans="2:29" x14ac:dyDescent="0.25">
      <c r="B205" s="15" t="s">
        <v>224</v>
      </c>
      <c r="C205" s="50" t="str">
        <f t="shared" si="3"/>
        <v>1680-001</v>
      </c>
      <c r="D205" s="38">
        <v>1680</v>
      </c>
      <c r="E205" s="39" t="s">
        <v>388</v>
      </c>
      <c r="F205" s="51" t="s">
        <v>67</v>
      </c>
      <c r="G205" s="51" t="s">
        <v>68</v>
      </c>
      <c r="H205" s="51" t="s">
        <v>87</v>
      </c>
      <c r="I205" s="40">
        <v>2</v>
      </c>
      <c r="J205" s="40">
        <v>20</v>
      </c>
      <c r="K205" s="52">
        <v>100</v>
      </c>
      <c r="L205" s="42">
        <v>0.8</v>
      </c>
      <c r="M205" s="43">
        <v>2</v>
      </c>
      <c r="N205" s="20" t="s">
        <v>61</v>
      </c>
      <c r="O205" s="53">
        <v>100000</v>
      </c>
      <c r="P205" s="160" t="s">
        <v>0</v>
      </c>
      <c r="Q205" s="17" t="s">
        <v>0</v>
      </c>
      <c r="R205" s="17" t="s">
        <v>0</v>
      </c>
      <c r="S205" s="17" t="s">
        <v>63</v>
      </c>
      <c r="T205" s="17" t="s">
        <v>62</v>
      </c>
      <c r="U205" s="17" t="s">
        <v>64</v>
      </c>
      <c r="V205" s="45" t="s">
        <v>0</v>
      </c>
      <c r="W205" s="46">
        <v>46113</v>
      </c>
      <c r="X205" s="46">
        <v>46295</v>
      </c>
      <c r="Y205" s="11"/>
      <c r="Z205" s="47">
        <v>46099</v>
      </c>
      <c r="AA205" s="48" t="s">
        <v>71</v>
      </c>
      <c r="AC205" s="57">
        <f>COUNTIF(D$6:D205,D205)</f>
        <v>1</v>
      </c>
    </row>
    <row r="206" spans="2:29" x14ac:dyDescent="0.25">
      <c r="B206" s="15" t="s">
        <v>225</v>
      </c>
      <c r="C206" s="50" t="str">
        <f t="shared" si="3"/>
        <v>2235-001</v>
      </c>
      <c r="D206" s="38">
        <v>2235</v>
      </c>
      <c r="E206" s="39" t="s">
        <v>226</v>
      </c>
      <c r="F206" s="51" t="s">
        <v>67</v>
      </c>
      <c r="G206" s="51" t="s">
        <v>68</v>
      </c>
      <c r="H206" s="51" t="s">
        <v>87</v>
      </c>
      <c r="I206" s="40">
        <v>2</v>
      </c>
      <c r="J206" s="40">
        <v>30</v>
      </c>
      <c r="K206" s="52">
        <v>100</v>
      </c>
      <c r="L206" s="42">
        <v>0.8</v>
      </c>
      <c r="M206" s="43">
        <v>2</v>
      </c>
      <c r="N206" s="20" t="s">
        <v>61</v>
      </c>
      <c r="O206" s="53">
        <v>200000</v>
      </c>
      <c r="P206" s="160" t="s">
        <v>0</v>
      </c>
      <c r="Q206" s="17" t="s">
        <v>0</v>
      </c>
      <c r="R206" s="17" t="s">
        <v>0</v>
      </c>
      <c r="S206" s="17" t="s">
        <v>63</v>
      </c>
      <c r="T206" s="17" t="s">
        <v>62</v>
      </c>
      <c r="U206" s="17" t="s">
        <v>64</v>
      </c>
      <c r="V206" s="45" t="s">
        <v>0</v>
      </c>
      <c r="W206" s="46">
        <v>46113</v>
      </c>
      <c r="X206" s="46">
        <v>46295</v>
      </c>
      <c r="Y206" s="11"/>
      <c r="Z206" s="47">
        <v>46099</v>
      </c>
      <c r="AA206" s="48" t="s">
        <v>71</v>
      </c>
      <c r="AC206" s="57">
        <f>COUNTIF(D$6:D206,D206)</f>
        <v>1</v>
      </c>
    </row>
    <row r="207" spans="2:29" x14ac:dyDescent="0.25">
      <c r="B207" s="15" t="s">
        <v>225</v>
      </c>
      <c r="C207" s="50" t="str">
        <f t="shared" si="3"/>
        <v>2843-001</v>
      </c>
      <c r="D207" s="38">
        <v>2843</v>
      </c>
      <c r="E207" s="39" t="s">
        <v>227</v>
      </c>
      <c r="F207" s="51" t="s">
        <v>67</v>
      </c>
      <c r="G207" s="51" t="s">
        <v>68</v>
      </c>
      <c r="H207" s="51" t="s">
        <v>87</v>
      </c>
      <c r="I207" s="40">
        <v>2</v>
      </c>
      <c r="J207" s="40">
        <v>40</v>
      </c>
      <c r="K207" s="52">
        <v>100</v>
      </c>
      <c r="L207" s="42">
        <v>0.6</v>
      </c>
      <c r="M207" s="43">
        <v>2</v>
      </c>
      <c r="N207" s="20" t="s">
        <v>61</v>
      </c>
      <c r="O207" s="53">
        <v>200000</v>
      </c>
      <c r="P207" s="160" t="s">
        <v>0</v>
      </c>
      <c r="Q207" s="17" t="s">
        <v>0</v>
      </c>
      <c r="R207" s="17" t="s">
        <v>0</v>
      </c>
      <c r="S207" s="17" t="s">
        <v>63</v>
      </c>
      <c r="T207" s="17" t="s">
        <v>62</v>
      </c>
      <c r="U207" s="17" t="s">
        <v>64</v>
      </c>
      <c r="V207" s="45" t="s">
        <v>0</v>
      </c>
      <c r="W207" s="46">
        <v>46113</v>
      </c>
      <c r="X207" s="46">
        <v>46295</v>
      </c>
      <c r="Y207" s="11"/>
      <c r="Z207" s="47">
        <v>46099</v>
      </c>
      <c r="AA207" s="48" t="s">
        <v>71</v>
      </c>
      <c r="AC207" s="57">
        <f>COUNTIF(D$6:D207,D207)</f>
        <v>1</v>
      </c>
    </row>
    <row r="208" spans="2:29" x14ac:dyDescent="0.25">
      <c r="B208" s="15" t="s">
        <v>225</v>
      </c>
      <c r="C208" s="50" t="str">
        <f t="shared" si="3"/>
        <v>2844-001</v>
      </c>
      <c r="D208" s="38">
        <v>2844</v>
      </c>
      <c r="E208" s="39" t="s">
        <v>228</v>
      </c>
      <c r="F208" s="51" t="s">
        <v>67</v>
      </c>
      <c r="G208" s="51" t="s">
        <v>68</v>
      </c>
      <c r="H208" s="51" t="s">
        <v>87</v>
      </c>
      <c r="I208" s="40">
        <v>2</v>
      </c>
      <c r="J208" s="40">
        <v>40</v>
      </c>
      <c r="K208" s="52">
        <v>100</v>
      </c>
      <c r="L208" s="42">
        <v>0.6</v>
      </c>
      <c r="M208" s="43">
        <v>2</v>
      </c>
      <c r="N208" s="20" t="s">
        <v>61</v>
      </c>
      <c r="O208" s="53">
        <v>200000</v>
      </c>
      <c r="P208" s="160" t="s">
        <v>0</v>
      </c>
      <c r="Q208" s="17" t="s">
        <v>0</v>
      </c>
      <c r="R208" s="17" t="s">
        <v>0</v>
      </c>
      <c r="S208" s="17" t="s">
        <v>63</v>
      </c>
      <c r="T208" s="17" t="s">
        <v>62</v>
      </c>
      <c r="U208" s="17" t="s">
        <v>64</v>
      </c>
      <c r="V208" s="45" t="s">
        <v>0</v>
      </c>
      <c r="W208" s="46">
        <v>46113</v>
      </c>
      <c r="X208" s="46">
        <v>46295</v>
      </c>
      <c r="Y208" s="11"/>
      <c r="Z208" s="47">
        <v>46099</v>
      </c>
      <c r="AA208" s="48" t="s">
        <v>71</v>
      </c>
      <c r="AC208" s="57">
        <f>COUNTIF(D$6:D208,D208)</f>
        <v>1</v>
      </c>
    </row>
    <row r="209" spans="1:29" x14ac:dyDescent="0.25">
      <c r="B209" s="15" t="s">
        <v>225</v>
      </c>
      <c r="C209" s="50" t="str">
        <f t="shared" si="3"/>
        <v>213A-001</v>
      </c>
      <c r="D209" s="38" t="s">
        <v>229</v>
      </c>
      <c r="E209" s="39" t="s">
        <v>441</v>
      </c>
      <c r="F209" s="51" t="s">
        <v>67</v>
      </c>
      <c r="G209" s="51" t="s">
        <v>68</v>
      </c>
      <c r="H209" s="51" t="s">
        <v>87</v>
      </c>
      <c r="I209" s="40">
        <v>3</v>
      </c>
      <c r="J209" s="40">
        <v>30</v>
      </c>
      <c r="K209" s="52">
        <v>30</v>
      </c>
      <c r="L209" s="42">
        <v>0.8</v>
      </c>
      <c r="M209" s="43">
        <v>2</v>
      </c>
      <c r="N209" s="20" t="s">
        <v>61</v>
      </c>
      <c r="O209" s="53">
        <v>400000</v>
      </c>
      <c r="P209" s="160" t="s">
        <v>0</v>
      </c>
      <c r="Q209" s="17" t="s">
        <v>0</v>
      </c>
      <c r="R209" s="17" t="s">
        <v>0</v>
      </c>
      <c r="S209" s="17" t="s">
        <v>63</v>
      </c>
      <c r="T209" s="17" t="s">
        <v>62</v>
      </c>
      <c r="U209" s="17" t="s">
        <v>64</v>
      </c>
      <c r="V209" s="45" t="s">
        <v>0</v>
      </c>
      <c r="W209" s="46">
        <v>46113</v>
      </c>
      <c r="X209" s="46">
        <v>46295</v>
      </c>
      <c r="Y209" s="11"/>
      <c r="Z209" s="47">
        <v>46099</v>
      </c>
      <c r="AA209" s="48" t="s">
        <v>71</v>
      </c>
      <c r="AC209" s="57">
        <f>COUNTIF(D$6:D209,D209)</f>
        <v>1</v>
      </c>
    </row>
    <row r="210" spans="1:29" x14ac:dyDescent="0.25">
      <c r="B210" s="15" t="s">
        <v>225</v>
      </c>
      <c r="C210" s="50" t="str">
        <f t="shared" si="3"/>
        <v>2093-001</v>
      </c>
      <c r="D210" s="38">
        <v>2093</v>
      </c>
      <c r="E210" s="39" t="s">
        <v>230</v>
      </c>
      <c r="F210" s="51" t="s">
        <v>67</v>
      </c>
      <c r="G210" s="51" t="s">
        <v>68</v>
      </c>
      <c r="H210" s="51" t="s">
        <v>87</v>
      </c>
      <c r="I210" s="40">
        <v>2</v>
      </c>
      <c r="J210" s="40">
        <v>15</v>
      </c>
      <c r="K210" s="52">
        <v>100</v>
      </c>
      <c r="L210" s="42">
        <v>0.8</v>
      </c>
      <c r="M210" s="43">
        <v>2</v>
      </c>
      <c r="N210" s="20" t="s">
        <v>61</v>
      </c>
      <c r="O210" s="53">
        <v>200000</v>
      </c>
      <c r="P210" s="160" t="s">
        <v>0</v>
      </c>
      <c r="Q210" s="17" t="s">
        <v>0</v>
      </c>
      <c r="R210" s="17" t="s">
        <v>0</v>
      </c>
      <c r="S210" s="17" t="s">
        <v>63</v>
      </c>
      <c r="T210" s="17" t="s">
        <v>62</v>
      </c>
      <c r="U210" s="17" t="s">
        <v>64</v>
      </c>
      <c r="V210" s="45" t="s">
        <v>0</v>
      </c>
      <c r="W210" s="46">
        <v>46113</v>
      </c>
      <c r="X210" s="46">
        <v>46295</v>
      </c>
      <c r="Y210" s="11"/>
      <c r="Z210" s="47">
        <v>46099</v>
      </c>
      <c r="AA210" s="48" t="s">
        <v>71</v>
      </c>
      <c r="AC210" s="57">
        <f>COUNTIF(D$6:D210,D210)</f>
        <v>1</v>
      </c>
    </row>
    <row r="211" spans="1:29" x14ac:dyDescent="0.25">
      <c r="B211" s="15" t="s">
        <v>225</v>
      </c>
      <c r="C211" s="50" t="str">
        <f t="shared" si="3"/>
        <v>1698-001</v>
      </c>
      <c r="D211" s="38">
        <v>1698</v>
      </c>
      <c r="E211" s="39" t="s">
        <v>389</v>
      </c>
      <c r="F211" s="51" t="s">
        <v>67</v>
      </c>
      <c r="G211" s="51" t="s">
        <v>68</v>
      </c>
      <c r="H211" s="51" t="s">
        <v>87</v>
      </c>
      <c r="I211" s="40">
        <v>2</v>
      </c>
      <c r="J211" s="40">
        <v>15</v>
      </c>
      <c r="K211" s="52">
        <v>10</v>
      </c>
      <c r="L211" s="42">
        <v>0.8</v>
      </c>
      <c r="M211" s="43">
        <v>3</v>
      </c>
      <c r="N211" s="20" t="s">
        <v>61</v>
      </c>
      <c r="O211" s="53">
        <v>200000</v>
      </c>
      <c r="P211" s="160" t="s">
        <v>0</v>
      </c>
      <c r="Q211" s="17" t="s">
        <v>0</v>
      </c>
      <c r="R211" s="17" t="s">
        <v>0</v>
      </c>
      <c r="S211" s="17" t="s">
        <v>63</v>
      </c>
      <c r="T211" s="17" t="s">
        <v>62</v>
      </c>
      <c r="U211" s="17" t="s">
        <v>64</v>
      </c>
      <c r="V211" s="45" t="s">
        <v>0</v>
      </c>
      <c r="W211" s="46">
        <v>46113</v>
      </c>
      <c r="X211" s="46">
        <v>46295</v>
      </c>
      <c r="Y211" s="11"/>
      <c r="Z211" s="47">
        <v>46099</v>
      </c>
      <c r="AA211" s="48" t="s">
        <v>71</v>
      </c>
      <c r="AC211" s="57">
        <f>COUNTIF(D$6:D211,D211)</f>
        <v>1</v>
      </c>
    </row>
    <row r="212" spans="1:29" x14ac:dyDescent="0.25">
      <c r="B212" s="15" t="s">
        <v>225</v>
      </c>
      <c r="C212" s="50" t="str">
        <f t="shared" si="3"/>
        <v>399A-001</v>
      </c>
      <c r="D212" s="38" t="s">
        <v>231</v>
      </c>
      <c r="E212" s="39" t="s">
        <v>232</v>
      </c>
      <c r="F212" s="51" t="s">
        <v>67</v>
      </c>
      <c r="G212" s="51" t="s">
        <v>68</v>
      </c>
      <c r="H212" s="51" t="s">
        <v>87</v>
      </c>
      <c r="I212" s="40">
        <v>3</v>
      </c>
      <c r="J212" s="40">
        <v>15</v>
      </c>
      <c r="K212" s="52">
        <v>20</v>
      </c>
      <c r="L212" s="42">
        <v>0.8</v>
      </c>
      <c r="M212" s="43">
        <v>2</v>
      </c>
      <c r="N212" s="20" t="s">
        <v>61</v>
      </c>
      <c r="O212" s="53">
        <v>200000</v>
      </c>
      <c r="P212" s="160" t="s">
        <v>0</v>
      </c>
      <c r="Q212" s="17" t="s">
        <v>0</v>
      </c>
      <c r="R212" s="17" t="s">
        <v>0</v>
      </c>
      <c r="S212" s="17" t="s">
        <v>63</v>
      </c>
      <c r="T212" s="17" t="s">
        <v>62</v>
      </c>
      <c r="U212" s="17" t="s">
        <v>64</v>
      </c>
      <c r="V212" s="45" t="s">
        <v>0</v>
      </c>
      <c r="W212" s="46">
        <v>46113</v>
      </c>
      <c r="X212" s="46">
        <v>46295</v>
      </c>
      <c r="Y212" s="11"/>
      <c r="Z212" s="47">
        <v>46099</v>
      </c>
      <c r="AA212" s="48" t="s">
        <v>71</v>
      </c>
      <c r="AC212" s="57">
        <f>COUNTIF(D$6:D212,D212)</f>
        <v>1</v>
      </c>
    </row>
    <row r="213" spans="1:29" x14ac:dyDescent="0.25">
      <c r="B213" s="15" t="s">
        <v>225</v>
      </c>
      <c r="C213" s="95" t="str">
        <f t="shared" si="3"/>
        <v>540A-001</v>
      </c>
      <c r="D213" s="96" t="s">
        <v>233</v>
      </c>
      <c r="E213" s="159" t="s">
        <v>466</v>
      </c>
      <c r="F213" s="97" t="s">
        <v>67</v>
      </c>
      <c r="G213" s="97" t="s">
        <v>88</v>
      </c>
      <c r="H213" s="97" t="s">
        <v>471</v>
      </c>
      <c r="I213" s="98">
        <v>3</v>
      </c>
      <c r="J213" s="98">
        <v>15</v>
      </c>
      <c r="K213" s="99">
        <v>20</v>
      </c>
      <c r="L213" s="100">
        <v>0.8</v>
      </c>
      <c r="M213" s="101">
        <v>2</v>
      </c>
      <c r="N213" s="102" t="s">
        <v>61</v>
      </c>
      <c r="O213" s="103">
        <v>300000</v>
      </c>
      <c r="P213" s="161" t="s">
        <v>0</v>
      </c>
      <c r="Q213" s="104" t="s">
        <v>0</v>
      </c>
      <c r="R213" s="104" t="s">
        <v>0</v>
      </c>
      <c r="S213" s="104" t="s">
        <v>63</v>
      </c>
      <c r="T213" s="104" t="s">
        <v>62</v>
      </c>
      <c r="U213" s="104" t="s">
        <v>64</v>
      </c>
      <c r="V213" s="105" t="s">
        <v>0</v>
      </c>
      <c r="W213" s="106">
        <v>46099</v>
      </c>
      <c r="X213" s="46">
        <v>46112</v>
      </c>
      <c r="Y213" s="11"/>
      <c r="Z213" s="47">
        <v>46099</v>
      </c>
      <c r="AA213" s="48" t="s">
        <v>383</v>
      </c>
      <c r="AC213" s="57">
        <f>COUNTIF(D$6:D213,D213)</f>
        <v>1</v>
      </c>
    </row>
    <row r="214" spans="1:29" x14ac:dyDescent="0.25">
      <c r="B214" s="16" t="s">
        <v>225</v>
      </c>
      <c r="C214" s="50" t="str">
        <f t="shared" si="3"/>
        <v>540A-002</v>
      </c>
      <c r="D214" s="38" t="s">
        <v>233</v>
      </c>
      <c r="E214" s="39" t="s">
        <v>466</v>
      </c>
      <c r="F214" s="51" t="s">
        <v>67</v>
      </c>
      <c r="G214" s="51" t="s">
        <v>68</v>
      </c>
      <c r="H214" s="51" t="s">
        <v>87</v>
      </c>
      <c r="I214" s="40">
        <v>3</v>
      </c>
      <c r="J214" s="40">
        <v>15</v>
      </c>
      <c r="K214" s="52">
        <v>20</v>
      </c>
      <c r="L214" s="42">
        <v>0.8</v>
      </c>
      <c r="M214" s="43">
        <v>2</v>
      </c>
      <c r="N214" s="20" t="s">
        <v>61</v>
      </c>
      <c r="O214" s="53">
        <v>300000</v>
      </c>
      <c r="P214" s="160" t="s">
        <v>0</v>
      </c>
      <c r="Q214" s="17" t="s">
        <v>0</v>
      </c>
      <c r="R214" s="17" t="s">
        <v>0</v>
      </c>
      <c r="S214" s="17" t="s">
        <v>63</v>
      </c>
      <c r="T214" s="17" t="s">
        <v>62</v>
      </c>
      <c r="U214" s="17" t="s">
        <v>64</v>
      </c>
      <c r="V214" s="45" t="s">
        <v>0</v>
      </c>
      <c r="W214" s="46">
        <v>46113</v>
      </c>
      <c r="X214" s="46">
        <v>46295</v>
      </c>
      <c r="Y214" s="11"/>
      <c r="Z214" s="47">
        <v>46099</v>
      </c>
      <c r="AA214" s="48" t="s">
        <v>71</v>
      </c>
      <c r="AC214" s="57">
        <f>COUNTIF(D$6:D214,D214)</f>
        <v>2</v>
      </c>
    </row>
    <row r="215" spans="1:29" x14ac:dyDescent="0.25">
      <c r="A215" s="2" t="s">
        <v>144</v>
      </c>
      <c r="B215" s="109" t="s">
        <v>234</v>
      </c>
      <c r="C215" s="50" t="str">
        <f t="shared" si="3"/>
        <v>1486-901</v>
      </c>
      <c r="D215" s="38">
        <v>1486</v>
      </c>
      <c r="E215" s="39" t="s">
        <v>236</v>
      </c>
      <c r="F215" s="51" t="s">
        <v>67</v>
      </c>
      <c r="G215" s="51" t="s">
        <v>88</v>
      </c>
      <c r="H215" s="51" t="s">
        <v>377</v>
      </c>
      <c r="I215" s="40">
        <v>2</v>
      </c>
      <c r="J215" s="40">
        <v>20</v>
      </c>
      <c r="K215" s="52">
        <v>100</v>
      </c>
      <c r="L215" s="42">
        <v>0.8</v>
      </c>
      <c r="M215" s="43">
        <v>2</v>
      </c>
      <c r="N215" s="20" t="s">
        <v>61</v>
      </c>
      <c r="O215" s="53">
        <v>150000</v>
      </c>
      <c r="P215" s="160" t="s">
        <v>0</v>
      </c>
      <c r="Q215" s="17" t="s">
        <v>0</v>
      </c>
      <c r="R215" s="17" t="s">
        <v>0</v>
      </c>
      <c r="S215" s="17" t="s">
        <v>63</v>
      </c>
      <c r="T215" s="17" t="s">
        <v>62</v>
      </c>
      <c r="U215" s="17" t="s">
        <v>64</v>
      </c>
      <c r="V215" s="45" t="s">
        <v>0</v>
      </c>
      <c r="W215" s="46">
        <v>46113</v>
      </c>
      <c r="X215" s="46">
        <v>46295</v>
      </c>
      <c r="Y215" s="11"/>
      <c r="Z215" s="47">
        <v>46099</v>
      </c>
      <c r="AA215" s="48" t="s">
        <v>71</v>
      </c>
      <c r="AC215" s="57">
        <f>COUNTIF(D$6:D215,D215)</f>
        <v>1</v>
      </c>
    </row>
    <row r="216" spans="1:29" x14ac:dyDescent="0.25">
      <c r="A216" s="2" t="s">
        <v>144</v>
      </c>
      <c r="B216" s="110" t="s">
        <v>235</v>
      </c>
      <c r="C216" s="50" t="str">
        <f t="shared" si="3"/>
        <v>1487-901</v>
      </c>
      <c r="D216" s="38">
        <v>1487</v>
      </c>
      <c r="E216" s="39" t="s">
        <v>237</v>
      </c>
      <c r="F216" s="51" t="s">
        <v>67</v>
      </c>
      <c r="G216" s="51" t="s">
        <v>88</v>
      </c>
      <c r="H216" s="51" t="s">
        <v>377</v>
      </c>
      <c r="I216" s="40">
        <v>2</v>
      </c>
      <c r="J216" s="40">
        <v>20</v>
      </c>
      <c r="K216" s="52">
        <v>100</v>
      </c>
      <c r="L216" s="42">
        <v>0.8</v>
      </c>
      <c r="M216" s="43">
        <v>2</v>
      </c>
      <c r="N216" s="20" t="s">
        <v>61</v>
      </c>
      <c r="O216" s="53">
        <v>150000</v>
      </c>
      <c r="P216" s="160" t="s">
        <v>0</v>
      </c>
      <c r="Q216" s="17" t="s">
        <v>0</v>
      </c>
      <c r="R216" s="17" t="s">
        <v>0</v>
      </c>
      <c r="S216" s="17" t="s">
        <v>63</v>
      </c>
      <c r="T216" s="17" t="s">
        <v>62</v>
      </c>
      <c r="U216" s="17" t="s">
        <v>64</v>
      </c>
      <c r="V216" s="45" t="s">
        <v>0</v>
      </c>
      <c r="W216" s="46">
        <v>46113</v>
      </c>
      <c r="X216" s="46">
        <v>46295</v>
      </c>
      <c r="Y216" s="11"/>
      <c r="Z216" s="47">
        <v>46099</v>
      </c>
      <c r="AA216" s="48" t="s">
        <v>71</v>
      </c>
      <c r="AC216" s="57">
        <f>COUNTIF(D$6:D216,D216)</f>
        <v>1</v>
      </c>
    </row>
    <row r="217" spans="1:29" x14ac:dyDescent="0.25">
      <c r="A217" s="2" t="s">
        <v>144</v>
      </c>
      <c r="B217" s="110" t="s">
        <v>235</v>
      </c>
      <c r="C217" s="50" t="str">
        <f t="shared" si="3"/>
        <v>1681-901</v>
      </c>
      <c r="D217" s="38">
        <v>1681</v>
      </c>
      <c r="E217" s="39" t="s">
        <v>238</v>
      </c>
      <c r="F217" s="51" t="s">
        <v>67</v>
      </c>
      <c r="G217" s="51" t="s">
        <v>88</v>
      </c>
      <c r="H217" s="51" t="s">
        <v>377</v>
      </c>
      <c r="I217" s="40">
        <v>2</v>
      </c>
      <c r="J217" s="40">
        <v>40</v>
      </c>
      <c r="K217" s="52">
        <v>100</v>
      </c>
      <c r="L217" s="42">
        <v>0.8</v>
      </c>
      <c r="M217" s="43">
        <v>2</v>
      </c>
      <c r="N217" s="20" t="s">
        <v>61</v>
      </c>
      <c r="O217" s="53">
        <v>300000</v>
      </c>
      <c r="P217" s="160" t="s">
        <v>0</v>
      </c>
      <c r="Q217" s="17" t="s">
        <v>0</v>
      </c>
      <c r="R217" s="17" t="s">
        <v>0</v>
      </c>
      <c r="S217" s="17" t="s">
        <v>63</v>
      </c>
      <c r="T217" s="17" t="s">
        <v>62</v>
      </c>
      <c r="U217" s="17" t="s">
        <v>64</v>
      </c>
      <c r="V217" s="45" t="s">
        <v>0</v>
      </c>
      <c r="W217" s="46">
        <v>46113</v>
      </c>
      <c r="X217" s="46">
        <v>46295</v>
      </c>
      <c r="Y217" s="11"/>
      <c r="Z217" s="47">
        <v>46099</v>
      </c>
      <c r="AA217" s="48" t="s">
        <v>71</v>
      </c>
      <c r="AC217" s="57">
        <f>COUNTIF(D$6:D217,D217)</f>
        <v>1</v>
      </c>
    </row>
    <row r="218" spans="1:29" x14ac:dyDescent="0.25">
      <c r="A218" s="2" t="s">
        <v>144</v>
      </c>
      <c r="B218" s="110" t="s">
        <v>235</v>
      </c>
      <c r="C218" s="50" t="str">
        <f t="shared" si="3"/>
        <v>2562-901</v>
      </c>
      <c r="D218" s="38">
        <v>2562</v>
      </c>
      <c r="E218" s="39" t="s">
        <v>239</v>
      </c>
      <c r="F218" s="51" t="s">
        <v>67</v>
      </c>
      <c r="G218" s="51" t="s">
        <v>88</v>
      </c>
      <c r="H218" s="51" t="s">
        <v>377</v>
      </c>
      <c r="I218" s="40">
        <v>2</v>
      </c>
      <c r="J218" s="40">
        <v>30</v>
      </c>
      <c r="K218" s="52">
        <v>100</v>
      </c>
      <c r="L218" s="42">
        <v>0.8</v>
      </c>
      <c r="M218" s="43">
        <v>2</v>
      </c>
      <c r="N218" s="20" t="s">
        <v>61</v>
      </c>
      <c r="O218" s="53">
        <v>400000</v>
      </c>
      <c r="P218" s="160" t="s">
        <v>0</v>
      </c>
      <c r="Q218" s="17" t="s">
        <v>0</v>
      </c>
      <c r="R218" s="17" t="s">
        <v>0</v>
      </c>
      <c r="S218" s="17" t="s">
        <v>63</v>
      </c>
      <c r="T218" s="17" t="s">
        <v>62</v>
      </c>
      <c r="U218" s="17" t="s">
        <v>64</v>
      </c>
      <c r="V218" s="45" t="s">
        <v>0</v>
      </c>
      <c r="W218" s="46">
        <v>46113</v>
      </c>
      <c r="X218" s="46">
        <v>46295</v>
      </c>
      <c r="Y218" s="11"/>
      <c r="Z218" s="47">
        <v>46099</v>
      </c>
      <c r="AA218" s="48" t="s">
        <v>71</v>
      </c>
      <c r="AC218" s="57">
        <f>COUNTIF(D$6:D218,D218)</f>
        <v>1</v>
      </c>
    </row>
    <row r="219" spans="1:29" x14ac:dyDescent="0.25">
      <c r="A219" s="2" t="s">
        <v>144</v>
      </c>
      <c r="B219" s="110" t="s">
        <v>235</v>
      </c>
      <c r="C219" s="50" t="str">
        <f t="shared" si="3"/>
        <v>2569-901</v>
      </c>
      <c r="D219" s="38">
        <v>2569</v>
      </c>
      <c r="E219" s="39" t="s">
        <v>240</v>
      </c>
      <c r="F219" s="51" t="s">
        <v>67</v>
      </c>
      <c r="G219" s="51" t="s">
        <v>88</v>
      </c>
      <c r="H219" s="51" t="s">
        <v>377</v>
      </c>
      <c r="I219" s="40">
        <v>2</v>
      </c>
      <c r="J219" s="40">
        <v>30</v>
      </c>
      <c r="K219" s="52">
        <v>100</v>
      </c>
      <c r="L219" s="42">
        <v>0.8</v>
      </c>
      <c r="M219" s="43">
        <v>2</v>
      </c>
      <c r="N219" s="20" t="s">
        <v>61</v>
      </c>
      <c r="O219" s="53">
        <v>400000</v>
      </c>
      <c r="P219" s="160" t="s">
        <v>0</v>
      </c>
      <c r="Q219" s="17" t="s">
        <v>0</v>
      </c>
      <c r="R219" s="17" t="s">
        <v>0</v>
      </c>
      <c r="S219" s="17" t="s">
        <v>63</v>
      </c>
      <c r="T219" s="17" t="s">
        <v>62</v>
      </c>
      <c r="U219" s="17" t="s">
        <v>64</v>
      </c>
      <c r="V219" s="45" t="s">
        <v>0</v>
      </c>
      <c r="W219" s="46">
        <v>46113</v>
      </c>
      <c r="X219" s="46">
        <v>46295</v>
      </c>
      <c r="Y219" s="11"/>
      <c r="Z219" s="47">
        <v>46099</v>
      </c>
      <c r="AA219" s="48" t="s">
        <v>71</v>
      </c>
      <c r="AC219" s="57">
        <f>COUNTIF(D$6:D219,D219)</f>
        <v>1</v>
      </c>
    </row>
    <row r="220" spans="1:29" x14ac:dyDescent="0.25">
      <c r="A220" s="2" t="s">
        <v>144</v>
      </c>
      <c r="B220" s="110" t="s">
        <v>235</v>
      </c>
      <c r="C220" s="50" t="str">
        <f t="shared" si="3"/>
        <v>2861-901</v>
      </c>
      <c r="D220" s="38">
        <v>2861</v>
      </c>
      <c r="E220" s="39" t="s">
        <v>241</v>
      </c>
      <c r="F220" s="51" t="s">
        <v>67</v>
      </c>
      <c r="G220" s="51" t="s">
        <v>88</v>
      </c>
      <c r="H220" s="51" t="s">
        <v>377</v>
      </c>
      <c r="I220" s="40">
        <v>2</v>
      </c>
      <c r="J220" s="40">
        <v>40</v>
      </c>
      <c r="K220" s="52">
        <v>100</v>
      </c>
      <c r="L220" s="42">
        <v>0.8</v>
      </c>
      <c r="M220" s="43">
        <v>2</v>
      </c>
      <c r="N220" s="20" t="s">
        <v>61</v>
      </c>
      <c r="O220" s="53">
        <v>200000</v>
      </c>
      <c r="P220" s="160" t="s">
        <v>0</v>
      </c>
      <c r="Q220" s="17" t="s">
        <v>0</v>
      </c>
      <c r="R220" s="17" t="s">
        <v>0</v>
      </c>
      <c r="S220" s="17" t="s">
        <v>63</v>
      </c>
      <c r="T220" s="17" t="s">
        <v>62</v>
      </c>
      <c r="U220" s="17" t="s">
        <v>64</v>
      </c>
      <c r="V220" s="45" t="s">
        <v>0</v>
      </c>
      <c r="W220" s="46">
        <v>46113</v>
      </c>
      <c r="X220" s="46">
        <v>46295</v>
      </c>
      <c r="Y220" s="11"/>
      <c r="Z220" s="47">
        <v>46099</v>
      </c>
      <c r="AA220" s="48" t="s">
        <v>71</v>
      </c>
      <c r="AC220" s="57">
        <f>COUNTIF(D$6:D220,D220)</f>
        <v>1</v>
      </c>
    </row>
    <row r="221" spans="1:29" x14ac:dyDescent="0.25">
      <c r="A221" s="2" t="s">
        <v>144</v>
      </c>
      <c r="B221" s="111" t="s">
        <v>235</v>
      </c>
      <c r="C221" s="50" t="str">
        <f t="shared" si="3"/>
        <v>2862-901</v>
      </c>
      <c r="D221" s="38">
        <v>2862</v>
      </c>
      <c r="E221" s="39" t="s">
        <v>242</v>
      </c>
      <c r="F221" s="51" t="s">
        <v>67</v>
      </c>
      <c r="G221" s="51" t="s">
        <v>88</v>
      </c>
      <c r="H221" s="51" t="s">
        <v>377</v>
      </c>
      <c r="I221" s="40">
        <v>2</v>
      </c>
      <c r="J221" s="40">
        <v>40</v>
      </c>
      <c r="K221" s="52">
        <v>100</v>
      </c>
      <c r="L221" s="42">
        <v>0.8</v>
      </c>
      <c r="M221" s="43">
        <v>2</v>
      </c>
      <c r="N221" s="20" t="s">
        <v>61</v>
      </c>
      <c r="O221" s="53">
        <v>200000</v>
      </c>
      <c r="P221" s="160" t="s">
        <v>0</v>
      </c>
      <c r="Q221" s="17" t="s">
        <v>0</v>
      </c>
      <c r="R221" s="17" t="s">
        <v>0</v>
      </c>
      <c r="S221" s="17" t="s">
        <v>63</v>
      </c>
      <c r="T221" s="17" t="s">
        <v>62</v>
      </c>
      <c r="U221" s="17" t="s">
        <v>64</v>
      </c>
      <c r="V221" s="45" t="s">
        <v>0</v>
      </c>
      <c r="W221" s="46">
        <v>46113</v>
      </c>
      <c r="X221" s="46">
        <v>46295</v>
      </c>
      <c r="Y221" s="11"/>
      <c r="Z221" s="47">
        <v>46099</v>
      </c>
      <c r="AA221" s="48" t="s">
        <v>71</v>
      </c>
      <c r="AC221" s="57">
        <f>COUNTIF(D$6:D221,D221)</f>
        <v>1</v>
      </c>
    </row>
    <row r="222" spans="1:29" x14ac:dyDescent="0.25">
      <c r="B222" s="115" t="s">
        <v>244</v>
      </c>
      <c r="C222" s="50" t="str">
        <f t="shared" si="3"/>
        <v>2838-001</v>
      </c>
      <c r="D222" s="38">
        <v>2838</v>
      </c>
      <c r="E222" s="39" t="s">
        <v>246</v>
      </c>
      <c r="F222" s="51" t="s">
        <v>67</v>
      </c>
      <c r="G222" s="51" t="s">
        <v>68</v>
      </c>
      <c r="H222" s="51" t="s">
        <v>69</v>
      </c>
      <c r="I222" s="40">
        <v>2</v>
      </c>
      <c r="J222" s="40">
        <v>20</v>
      </c>
      <c r="K222" s="52">
        <v>150</v>
      </c>
      <c r="L222" s="42">
        <v>0.8</v>
      </c>
      <c r="M222" s="43">
        <v>2</v>
      </c>
      <c r="N222" s="20" t="s">
        <v>61</v>
      </c>
      <c r="O222" s="53">
        <v>100000</v>
      </c>
      <c r="P222" s="160" t="s">
        <v>0</v>
      </c>
      <c r="Q222" s="17" t="s">
        <v>0</v>
      </c>
      <c r="R222" s="17" t="s">
        <v>0</v>
      </c>
      <c r="S222" s="17" t="s">
        <v>62</v>
      </c>
      <c r="T222" s="17" t="s">
        <v>63</v>
      </c>
      <c r="U222" s="17" t="s">
        <v>64</v>
      </c>
      <c r="V222" s="45" t="s">
        <v>0</v>
      </c>
      <c r="W222" s="46">
        <v>46113</v>
      </c>
      <c r="X222" s="46">
        <v>46203</v>
      </c>
      <c r="Y222" s="11"/>
      <c r="Z222" s="47">
        <v>46099</v>
      </c>
      <c r="AA222" s="48" t="s">
        <v>71</v>
      </c>
      <c r="AC222" s="57">
        <f>COUNTIF(D$6:D222,D222)</f>
        <v>1</v>
      </c>
    </row>
    <row r="223" spans="1:29" x14ac:dyDescent="0.25">
      <c r="B223" s="110" t="s">
        <v>244</v>
      </c>
      <c r="C223" s="50" t="str">
        <f t="shared" si="3"/>
        <v>2839-001</v>
      </c>
      <c r="D223" s="38">
        <v>2839</v>
      </c>
      <c r="E223" s="39" t="s">
        <v>247</v>
      </c>
      <c r="F223" s="51" t="s">
        <v>67</v>
      </c>
      <c r="G223" s="51" t="s">
        <v>68</v>
      </c>
      <c r="H223" s="51" t="s">
        <v>69</v>
      </c>
      <c r="I223" s="40">
        <v>2</v>
      </c>
      <c r="J223" s="40">
        <v>20</v>
      </c>
      <c r="K223" s="52">
        <v>150</v>
      </c>
      <c r="L223" s="42">
        <v>0.8</v>
      </c>
      <c r="M223" s="43">
        <v>2</v>
      </c>
      <c r="N223" s="20" t="s">
        <v>61</v>
      </c>
      <c r="O223" s="53">
        <v>100000</v>
      </c>
      <c r="P223" s="160" t="s">
        <v>0</v>
      </c>
      <c r="Q223" s="17" t="s">
        <v>0</v>
      </c>
      <c r="R223" s="17" t="s">
        <v>0</v>
      </c>
      <c r="S223" s="17" t="s">
        <v>62</v>
      </c>
      <c r="T223" s="17" t="s">
        <v>63</v>
      </c>
      <c r="U223" s="17" t="s">
        <v>64</v>
      </c>
      <c r="V223" s="45" t="s">
        <v>0</v>
      </c>
      <c r="W223" s="46">
        <v>46113</v>
      </c>
      <c r="X223" s="46">
        <v>46203</v>
      </c>
      <c r="Y223" s="11"/>
      <c r="Z223" s="47">
        <v>46099</v>
      </c>
      <c r="AA223" s="48" t="s">
        <v>71</v>
      </c>
      <c r="AC223" s="57">
        <f>COUNTIF(D$6:D223,D223)</f>
        <v>1</v>
      </c>
    </row>
    <row r="224" spans="1:29" x14ac:dyDescent="0.25">
      <c r="B224" s="110" t="s">
        <v>244</v>
      </c>
      <c r="C224" s="50" t="str">
        <f t="shared" si="3"/>
        <v>181A-001</v>
      </c>
      <c r="D224" s="38" t="s">
        <v>248</v>
      </c>
      <c r="E224" s="39" t="s">
        <v>249</v>
      </c>
      <c r="F224" s="51" t="s">
        <v>67</v>
      </c>
      <c r="G224" s="51" t="s">
        <v>68</v>
      </c>
      <c r="H224" s="51" t="s">
        <v>69</v>
      </c>
      <c r="I224" s="40">
        <v>2</v>
      </c>
      <c r="J224" s="40">
        <v>30</v>
      </c>
      <c r="K224" s="52">
        <v>100</v>
      </c>
      <c r="L224" s="42">
        <v>0.8</v>
      </c>
      <c r="M224" s="43">
        <v>2</v>
      </c>
      <c r="N224" s="20" t="s">
        <v>61</v>
      </c>
      <c r="O224" s="53">
        <v>100000</v>
      </c>
      <c r="P224" s="160" t="s">
        <v>0</v>
      </c>
      <c r="Q224" s="17" t="s">
        <v>0</v>
      </c>
      <c r="R224" s="17" t="s">
        <v>0</v>
      </c>
      <c r="S224" s="17" t="s">
        <v>62</v>
      </c>
      <c r="T224" s="17" t="s">
        <v>63</v>
      </c>
      <c r="U224" s="17" t="s">
        <v>64</v>
      </c>
      <c r="V224" s="45" t="s">
        <v>0</v>
      </c>
      <c r="W224" s="46">
        <v>46113</v>
      </c>
      <c r="X224" s="46">
        <v>46203</v>
      </c>
      <c r="Y224" s="11"/>
      <c r="Z224" s="47">
        <v>46099</v>
      </c>
      <c r="AA224" s="48" t="s">
        <v>71</v>
      </c>
      <c r="AC224" s="57">
        <f>COUNTIF(D$6:D224,D224)</f>
        <v>1</v>
      </c>
    </row>
    <row r="225" spans="1:29" x14ac:dyDescent="0.25">
      <c r="B225" s="110" t="s">
        <v>244</v>
      </c>
      <c r="C225" s="50" t="str">
        <f t="shared" si="3"/>
        <v>183A-001</v>
      </c>
      <c r="D225" s="38" t="s">
        <v>250</v>
      </c>
      <c r="E225" s="39" t="s">
        <v>251</v>
      </c>
      <c r="F225" s="51" t="s">
        <v>67</v>
      </c>
      <c r="G225" s="51" t="s">
        <v>68</v>
      </c>
      <c r="H225" s="51" t="s">
        <v>69</v>
      </c>
      <c r="I225" s="40">
        <v>2</v>
      </c>
      <c r="J225" s="40">
        <v>30</v>
      </c>
      <c r="K225" s="52">
        <v>100</v>
      </c>
      <c r="L225" s="42">
        <v>0.8</v>
      </c>
      <c r="M225" s="43">
        <v>2</v>
      </c>
      <c r="N225" s="20" t="s">
        <v>61</v>
      </c>
      <c r="O225" s="53">
        <v>100000</v>
      </c>
      <c r="P225" s="160" t="s">
        <v>0</v>
      </c>
      <c r="Q225" s="17" t="s">
        <v>0</v>
      </c>
      <c r="R225" s="17" t="s">
        <v>0</v>
      </c>
      <c r="S225" s="17" t="s">
        <v>62</v>
      </c>
      <c r="T225" s="17" t="s">
        <v>63</v>
      </c>
      <c r="U225" s="17" t="s">
        <v>64</v>
      </c>
      <c r="V225" s="45" t="s">
        <v>0</v>
      </c>
      <c r="W225" s="46">
        <v>46113</v>
      </c>
      <c r="X225" s="46">
        <v>46203</v>
      </c>
      <c r="Y225" s="11"/>
      <c r="Z225" s="47">
        <v>46099</v>
      </c>
      <c r="AA225" s="48" t="s">
        <v>71</v>
      </c>
      <c r="AC225" s="57">
        <f>COUNTIF(D$6:D225,D225)</f>
        <v>1</v>
      </c>
    </row>
    <row r="226" spans="1:29" x14ac:dyDescent="0.25">
      <c r="B226" s="110" t="s">
        <v>244</v>
      </c>
      <c r="C226" s="50" t="str">
        <f t="shared" si="3"/>
        <v>383A-001</v>
      </c>
      <c r="D226" s="38" t="s">
        <v>252</v>
      </c>
      <c r="E226" s="39" t="s">
        <v>253</v>
      </c>
      <c r="F226" s="51" t="s">
        <v>67</v>
      </c>
      <c r="G226" s="51" t="s">
        <v>88</v>
      </c>
      <c r="H226" s="51" t="s">
        <v>471</v>
      </c>
      <c r="I226" s="40">
        <v>2</v>
      </c>
      <c r="J226" s="40">
        <v>20</v>
      </c>
      <c r="K226" s="52">
        <v>100</v>
      </c>
      <c r="L226" s="42">
        <v>0.8</v>
      </c>
      <c r="M226" s="43">
        <v>2</v>
      </c>
      <c r="N226" s="20" t="s">
        <v>61</v>
      </c>
      <c r="O226" s="53">
        <v>100000</v>
      </c>
      <c r="P226" s="160" t="s">
        <v>0</v>
      </c>
      <c r="Q226" s="17" t="s">
        <v>0</v>
      </c>
      <c r="R226" s="17" t="s">
        <v>0</v>
      </c>
      <c r="S226" s="17" t="s">
        <v>63</v>
      </c>
      <c r="T226" s="17" t="s">
        <v>62</v>
      </c>
      <c r="U226" s="17" t="s">
        <v>64</v>
      </c>
      <c r="V226" s="45" t="s">
        <v>0</v>
      </c>
      <c r="W226" s="46">
        <v>46113</v>
      </c>
      <c r="X226" s="46">
        <v>46203</v>
      </c>
      <c r="Y226" s="11"/>
      <c r="Z226" s="47">
        <v>46099</v>
      </c>
      <c r="AA226" s="48" t="s">
        <v>71</v>
      </c>
      <c r="AC226" s="57">
        <f>COUNTIF(D$6:D226,D226)</f>
        <v>1</v>
      </c>
    </row>
    <row r="227" spans="1:29" x14ac:dyDescent="0.25">
      <c r="B227" s="110" t="s">
        <v>245</v>
      </c>
      <c r="C227" s="50" t="str">
        <f t="shared" si="3"/>
        <v>2085-001</v>
      </c>
      <c r="D227" s="38">
        <v>2085</v>
      </c>
      <c r="E227" s="39" t="s">
        <v>254</v>
      </c>
      <c r="F227" s="51" t="s">
        <v>67</v>
      </c>
      <c r="G227" s="51" t="s">
        <v>88</v>
      </c>
      <c r="H227" s="51" t="s">
        <v>471</v>
      </c>
      <c r="I227" s="40">
        <v>1</v>
      </c>
      <c r="J227" s="40">
        <v>30</v>
      </c>
      <c r="K227" s="52">
        <v>15</v>
      </c>
      <c r="L227" s="42">
        <v>0.8</v>
      </c>
      <c r="M227" s="43">
        <v>2</v>
      </c>
      <c r="N227" s="20" t="s">
        <v>61</v>
      </c>
      <c r="O227" s="53">
        <v>100000</v>
      </c>
      <c r="P227" s="160" t="s">
        <v>0</v>
      </c>
      <c r="Q227" s="17" t="s">
        <v>0</v>
      </c>
      <c r="R227" s="17" t="s">
        <v>0</v>
      </c>
      <c r="S227" s="17" t="s">
        <v>62</v>
      </c>
      <c r="T227" s="17" t="s">
        <v>63</v>
      </c>
      <c r="U227" s="17" t="s">
        <v>64</v>
      </c>
      <c r="V227" s="45" t="s">
        <v>0</v>
      </c>
      <c r="W227" s="46">
        <v>46113</v>
      </c>
      <c r="X227" s="46">
        <v>46203</v>
      </c>
      <c r="Y227" s="11"/>
      <c r="Z227" s="47">
        <v>46099</v>
      </c>
      <c r="AA227" s="48" t="s">
        <v>71</v>
      </c>
      <c r="AC227" s="57">
        <f>COUNTIF(D$6:D227,D227)</f>
        <v>1</v>
      </c>
    </row>
    <row r="228" spans="1:29" x14ac:dyDescent="0.25">
      <c r="B228" s="110" t="s">
        <v>244</v>
      </c>
      <c r="C228" s="50" t="str">
        <f t="shared" si="3"/>
        <v>221A-001</v>
      </c>
      <c r="D228" s="38" t="s">
        <v>255</v>
      </c>
      <c r="E228" s="39" t="s">
        <v>256</v>
      </c>
      <c r="F228" s="51" t="s">
        <v>67</v>
      </c>
      <c r="G228" s="51" t="s">
        <v>88</v>
      </c>
      <c r="H228" s="51" t="s">
        <v>471</v>
      </c>
      <c r="I228" s="40">
        <v>3</v>
      </c>
      <c r="J228" s="40">
        <v>30</v>
      </c>
      <c r="K228" s="52">
        <v>30</v>
      </c>
      <c r="L228" s="42">
        <v>0.8</v>
      </c>
      <c r="M228" s="43">
        <v>2</v>
      </c>
      <c r="N228" s="20" t="s">
        <v>61</v>
      </c>
      <c r="O228" s="53">
        <v>100000</v>
      </c>
      <c r="P228" s="160" t="s">
        <v>0</v>
      </c>
      <c r="Q228" s="17" t="s">
        <v>0</v>
      </c>
      <c r="R228" s="17" t="s">
        <v>0</v>
      </c>
      <c r="S228" s="17" t="s">
        <v>63</v>
      </c>
      <c r="T228" s="17" t="s">
        <v>62</v>
      </c>
      <c r="U228" s="17" t="s">
        <v>64</v>
      </c>
      <c r="V228" s="45" t="s">
        <v>0</v>
      </c>
      <c r="W228" s="46">
        <v>46113</v>
      </c>
      <c r="X228" s="46">
        <v>46203</v>
      </c>
      <c r="Y228" s="11"/>
      <c r="Z228" s="47">
        <v>46099</v>
      </c>
      <c r="AA228" s="48" t="s">
        <v>71</v>
      </c>
      <c r="AC228" s="57">
        <f>COUNTIF(D$6:D228,D228)</f>
        <v>1</v>
      </c>
    </row>
    <row r="229" spans="1:29" x14ac:dyDescent="0.25">
      <c r="B229" s="110" t="s">
        <v>244</v>
      </c>
      <c r="C229" s="50" t="str">
        <f t="shared" si="3"/>
        <v>348A-001</v>
      </c>
      <c r="D229" s="38" t="s">
        <v>257</v>
      </c>
      <c r="E229" s="39" t="s">
        <v>258</v>
      </c>
      <c r="F229" s="51" t="s">
        <v>67</v>
      </c>
      <c r="G229" s="51" t="s">
        <v>88</v>
      </c>
      <c r="H229" s="51" t="s">
        <v>471</v>
      </c>
      <c r="I229" s="40">
        <v>2</v>
      </c>
      <c r="J229" s="40">
        <v>20</v>
      </c>
      <c r="K229" s="52">
        <v>100</v>
      </c>
      <c r="L229" s="42">
        <v>0.8</v>
      </c>
      <c r="M229" s="43">
        <v>2</v>
      </c>
      <c r="N229" s="20" t="s">
        <v>61</v>
      </c>
      <c r="O229" s="53">
        <v>100000</v>
      </c>
      <c r="P229" s="160" t="s">
        <v>0</v>
      </c>
      <c r="Q229" s="17" t="s">
        <v>0</v>
      </c>
      <c r="R229" s="17" t="s">
        <v>0</v>
      </c>
      <c r="S229" s="17" t="s">
        <v>62</v>
      </c>
      <c r="T229" s="17" t="s">
        <v>63</v>
      </c>
      <c r="U229" s="17" t="s">
        <v>64</v>
      </c>
      <c r="V229" s="45" t="s">
        <v>0</v>
      </c>
      <c r="W229" s="46">
        <v>46113</v>
      </c>
      <c r="X229" s="46">
        <v>46203</v>
      </c>
      <c r="Y229" s="11"/>
      <c r="Z229" s="47">
        <v>46099</v>
      </c>
      <c r="AA229" s="48" t="s">
        <v>71</v>
      </c>
      <c r="AC229" s="57">
        <f>COUNTIF(D$6:D229,D229)</f>
        <v>1</v>
      </c>
    </row>
    <row r="230" spans="1:29" x14ac:dyDescent="0.25">
      <c r="B230" s="110" t="s">
        <v>244</v>
      </c>
      <c r="C230" s="50" t="str">
        <f t="shared" si="3"/>
        <v>1485-001</v>
      </c>
      <c r="D230" s="38">
        <v>1485</v>
      </c>
      <c r="E230" s="39" t="s">
        <v>259</v>
      </c>
      <c r="F230" s="51" t="s">
        <v>67</v>
      </c>
      <c r="G230" s="51" t="s">
        <v>68</v>
      </c>
      <c r="H230" s="51" t="s">
        <v>69</v>
      </c>
      <c r="I230" s="40">
        <v>10</v>
      </c>
      <c r="J230" s="40">
        <v>100</v>
      </c>
      <c r="K230" s="52">
        <v>10</v>
      </c>
      <c r="L230" s="42">
        <v>0.8</v>
      </c>
      <c r="M230" s="43">
        <v>1</v>
      </c>
      <c r="N230" s="20" t="s">
        <v>61</v>
      </c>
      <c r="O230" s="53">
        <v>200000</v>
      </c>
      <c r="P230" s="160" t="s">
        <v>0</v>
      </c>
      <c r="Q230" s="17" t="s">
        <v>0</v>
      </c>
      <c r="R230" s="17" t="s">
        <v>0</v>
      </c>
      <c r="S230" s="17" t="s">
        <v>62</v>
      </c>
      <c r="T230" s="17" t="s">
        <v>63</v>
      </c>
      <c r="U230" s="17" t="s">
        <v>64</v>
      </c>
      <c r="V230" s="45" t="s">
        <v>0</v>
      </c>
      <c r="W230" s="46">
        <v>46113</v>
      </c>
      <c r="X230" s="46">
        <v>46203</v>
      </c>
      <c r="Y230" s="11"/>
      <c r="Z230" s="47">
        <v>46099</v>
      </c>
      <c r="AA230" s="48" t="s">
        <v>71</v>
      </c>
      <c r="AC230" s="57">
        <f>COUNTIF(D$6:D230,D230)</f>
        <v>1</v>
      </c>
    </row>
    <row r="231" spans="1:29" x14ac:dyDescent="0.25">
      <c r="B231" s="110" t="s">
        <v>244</v>
      </c>
      <c r="C231" s="50" t="str">
        <f t="shared" si="3"/>
        <v>2560-001</v>
      </c>
      <c r="D231" s="38">
        <v>2560</v>
      </c>
      <c r="E231" s="39" t="s">
        <v>260</v>
      </c>
      <c r="F231" s="51" t="s">
        <v>67</v>
      </c>
      <c r="G231" s="51" t="s">
        <v>68</v>
      </c>
      <c r="H231" s="51" t="s">
        <v>69</v>
      </c>
      <c r="I231" s="40">
        <v>10</v>
      </c>
      <c r="J231" s="40">
        <v>100</v>
      </c>
      <c r="K231" s="52">
        <v>15</v>
      </c>
      <c r="L231" s="42">
        <v>0.8</v>
      </c>
      <c r="M231" s="43">
        <v>1</v>
      </c>
      <c r="N231" s="20" t="s">
        <v>61</v>
      </c>
      <c r="O231" s="53">
        <v>200000</v>
      </c>
      <c r="P231" s="160" t="s">
        <v>0</v>
      </c>
      <c r="Q231" s="17" t="s">
        <v>0</v>
      </c>
      <c r="R231" s="17" t="s">
        <v>0</v>
      </c>
      <c r="S231" s="17" t="s">
        <v>62</v>
      </c>
      <c r="T231" s="17" t="s">
        <v>63</v>
      </c>
      <c r="U231" s="17" t="s">
        <v>64</v>
      </c>
      <c r="V231" s="45" t="s">
        <v>0</v>
      </c>
      <c r="W231" s="46">
        <v>46113</v>
      </c>
      <c r="X231" s="46">
        <v>46203</v>
      </c>
      <c r="Y231" s="11"/>
      <c r="Z231" s="47">
        <v>46099</v>
      </c>
      <c r="AA231" s="48" t="s">
        <v>71</v>
      </c>
      <c r="AC231" s="57">
        <f>COUNTIF(D$6:D231,D231)</f>
        <v>1</v>
      </c>
    </row>
    <row r="232" spans="1:29" x14ac:dyDescent="0.25">
      <c r="B232" s="110" t="s">
        <v>244</v>
      </c>
      <c r="C232" s="50" t="str">
        <f t="shared" si="3"/>
        <v>2523-001</v>
      </c>
      <c r="D232" s="38">
        <v>2523</v>
      </c>
      <c r="E232" s="39" t="s">
        <v>406</v>
      </c>
      <c r="F232" s="51" t="s">
        <v>67</v>
      </c>
      <c r="G232" s="51" t="s">
        <v>68</v>
      </c>
      <c r="H232" s="51" t="s">
        <v>69</v>
      </c>
      <c r="I232" s="40">
        <v>10</v>
      </c>
      <c r="J232" s="40">
        <v>100</v>
      </c>
      <c r="K232" s="52">
        <v>5</v>
      </c>
      <c r="L232" s="42">
        <v>0.8</v>
      </c>
      <c r="M232" s="43">
        <v>1</v>
      </c>
      <c r="N232" s="20" t="s">
        <v>61</v>
      </c>
      <c r="O232" s="53">
        <v>200000</v>
      </c>
      <c r="P232" s="160" t="s">
        <v>0</v>
      </c>
      <c r="Q232" s="17" t="s">
        <v>0</v>
      </c>
      <c r="R232" s="17" t="s">
        <v>0</v>
      </c>
      <c r="S232" s="17" t="s">
        <v>62</v>
      </c>
      <c r="T232" s="17" t="s">
        <v>63</v>
      </c>
      <c r="U232" s="17" t="s">
        <v>64</v>
      </c>
      <c r="V232" s="45" t="s">
        <v>0</v>
      </c>
      <c r="W232" s="46">
        <v>46113</v>
      </c>
      <c r="X232" s="46">
        <v>46203</v>
      </c>
      <c r="Y232" s="11"/>
      <c r="Z232" s="47">
        <v>46099</v>
      </c>
      <c r="AA232" s="48" t="s">
        <v>71</v>
      </c>
      <c r="AC232" s="57">
        <f>COUNTIF(D$6:D232,D232)</f>
        <v>1</v>
      </c>
    </row>
    <row r="233" spans="1:29" x14ac:dyDescent="0.25">
      <c r="B233" s="110" t="s">
        <v>244</v>
      </c>
      <c r="C233" s="95" t="str">
        <f t="shared" si="3"/>
        <v>552A-001</v>
      </c>
      <c r="D233" s="96" t="s">
        <v>261</v>
      </c>
      <c r="E233" s="159" t="s">
        <v>467</v>
      </c>
      <c r="F233" s="97" t="s">
        <v>67</v>
      </c>
      <c r="G233" s="97" t="s">
        <v>88</v>
      </c>
      <c r="H233" s="97" t="s">
        <v>471</v>
      </c>
      <c r="I233" s="98">
        <v>5</v>
      </c>
      <c r="J233" s="98">
        <v>30</v>
      </c>
      <c r="K233" s="99">
        <v>20</v>
      </c>
      <c r="L233" s="100">
        <v>0.8</v>
      </c>
      <c r="M233" s="101">
        <v>2</v>
      </c>
      <c r="N233" s="102" t="s">
        <v>61</v>
      </c>
      <c r="O233" s="103">
        <v>350000</v>
      </c>
      <c r="P233" s="161" t="s">
        <v>0</v>
      </c>
      <c r="Q233" s="104" t="s">
        <v>0</v>
      </c>
      <c r="R233" s="104" t="s">
        <v>0</v>
      </c>
      <c r="S233" s="104" t="s">
        <v>63</v>
      </c>
      <c r="T233" s="104" t="s">
        <v>62</v>
      </c>
      <c r="U233" s="104" t="s">
        <v>64</v>
      </c>
      <c r="V233" s="105" t="s">
        <v>0</v>
      </c>
      <c r="W233" s="106">
        <v>46113</v>
      </c>
      <c r="X233" s="106">
        <v>46203</v>
      </c>
      <c r="Y233" s="11"/>
      <c r="Z233" s="47"/>
      <c r="AA233" s="48"/>
      <c r="AC233" s="57">
        <f>COUNTIF(D$6:D233,D233)</f>
        <v>1</v>
      </c>
    </row>
    <row r="234" spans="1:29" x14ac:dyDescent="0.25">
      <c r="B234" s="110" t="s">
        <v>244</v>
      </c>
      <c r="C234" s="50" t="str">
        <f t="shared" si="3"/>
        <v>461A-001</v>
      </c>
      <c r="D234" s="38" t="s">
        <v>262</v>
      </c>
      <c r="E234" s="39" t="s">
        <v>263</v>
      </c>
      <c r="F234" s="51" t="s">
        <v>67</v>
      </c>
      <c r="G234" s="51" t="s">
        <v>88</v>
      </c>
      <c r="H234" s="51" t="s">
        <v>471</v>
      </c>
      <c r="I234" s="40">
        <v>3</v>
      </c>
      <c r="J234" s="40">
        <v>30</v>
      </c>
      <c r="K234" s="52">
        <v>30</v>
      </c>
      <c r="L234" s="42">
        <v>0.8</v>
      </c>
      <c r="M234" s="43">
        <v>2</v>
      </c>
      <c r="N234" s="20" t="s">
        <v>61</v>
      </c>
      <c r="O234" s="53">
        <v>200000</v>
      </c>
      <c r="P234" s="160" t="s">
        <v>0</v>
      </c>
      <c r="Q234" s="17" t="s">
        <v>0</v>
      </c>
      <c r="R234" s="17" t="s">
        <v>0</v>
      </c>
      <c r="S234" s="17" t="s">
        <v>63</v>
      </c>
      <c r="T234" s="17" t="s">
        <v>62</v>
      </c>
      <c r="U234" s="17" t="s">
        <v>64</v>
      </c>
      <c r="V234" s="45" t="s">
        <v>0</v>
      </c>
      <c r="W234" s="46">
        <v>46113</v>
      </c>
      <c r="X234" s="46">
        <v>46203</v>
      </c>
      <c r="Y234" s="11"/>
      <c r="Z234" s="47">
        <v>46099</v>
      </c>
      <c r="AA234" s="48" t="s">
        <v>71</v>
      </c>
      <c r="AC234" s="57">
        <f>COUNTIF(D$6:D234,D234)</f>
        <v>1</v>
      </c>
    </row>
    <row r="235" spans="1:29" x14ac:dyDescent="0.25">
      <c r="B235" s="110" t="s">
        <v>244</v>
      </c>
      <c r="C235" s="50" t="str">
        <f t="shared" si="3"/>
        <v>552A-002</v>
      </c>
      <c r="D235" s="38" t="s">
        <v>261</v>
      </c>
      <c r="E235" s="39" t="s">
        <v>467</v>
      </c>
      <c r="F235" s="51" t="s">
        <v>264</v>
      </c>
      <c r="G235" s="51" t="s">
        <v>88</v>
      </c>
      <c r="H235" s="51" t="s">
        <v>471</v>
      </c>
      <c r="I235" s="40">
        <v>5</v>
      </c>
      <c r="J235" s="40">
        <v>30</v>
      </c>
      <c r="K235" s="52">
        <v>20</v>
      </c>
      <c r="L235" s="42">
        <v>0.8</v>
      </c>
      <c r="M235" s="43">
        <v>2</v>
      </c>
      <c r="N235" s="20" t="s">
        <v>61</v>
      </c>
      <c r="O235" s="53">
        <v>50000</v>
      </c>
      <c r="P235" s="160" t="s">
        <v>0</v>
      </c>
      <c r="Q235" s="17" t="s">
        <v>0</v>
      </c>
      <c r="R235" s="17" t="s">
        <v>0</v>
      </c>
      <c r="S235" s="17" t="s">
        <v>66</v>
      </c>
      <c r="T235" s="17" t="s">
        <v>62</v>
      </c>
      <c r="U235" s="17" t="s">
        <v>63</v>
      </c>
      <c r="V235" s="45" t="s">
        <v>0</v>
      </c>
      <c r="W235" s="46">
        <v>46113</v>
      </c>
      <c r="X235" s="46">
        <v>46203</v>
      </c>
      <c r="Y235" s="11"/>
      <c r="Z235" s="47">
        <v>46099</v>
      </c>
      <c r="AA235" s="48" t="s">
        <v>71</v>
      </c>
      <c r="AC235" s="57">
        <f>COUNTIF(D$6:D235,D235)</f>
        <v>2</v>
      </c>
    </row>
    <row r="236" spans="1:29" x14ac:dyDescent="0.25">
      <c r="B236" s="110" t="s">
        <v>244</v>
      </c>
      <c r="C236" s="50" t="str">
        <f t="shared" si="3"/>
        <v>181A-002</v>
      </c>
      <c r="D236" s="38" t="s">
        <v>248</v>
      </c>
      <c r="E236" s="39" t="s">
        <v>249</v>
      </c>
      <c r="F236" s="51" t="s">
        <v>70</v>
      </c>
      <c r="G236" s="51" t="s">
        <v>68</v>
      </c>
      <c r="H236" s="51" t="s">
        <v>69</v>
      </c>
      <c r="I236" s="40">
        <v>2</v>
      </c>
      <c r="J236" s="40">
        <v>30</v>
      </c>
      <c r="K236" s="52">
        <v>100</v>
      </c>
      <c r="L236" s="42" t="s">
        <v>470</v>
      </c>
      <c r="M236" s="43">
        <v>1</v>
      </c>
      <c r="N236" s="20" t="s">
        <v>61</v>
      </c>
      <c r="O236" s="53">
        <v>50000</v>
      </c>
      <c r="P236" s="160" t="s">
        <v>0</v>
      </c>
      <c r="Q236" s="17" t="s">
        <v>0</v>
      </c>
      <c r="R236" s="17" t="s">
        <v>0</v>
      </c>
      <c r="S236" s="17" t="s">
        <v>66</v>
      </c>
      <c r="T236" s="17" t="s">
        <v>63</v>
      </c>
      <c r="U236" s="17" t="s">
        <v>64</v>
      </c>
      <c r="V236" s="45" t="s">
        <v>0</v>
      </c>
      <c r="W236" s="46">
        <v>46113</v>
      </c>
      <c r="X236" s="46">
        <v>46203</v>
      </c>
      <c r="Y236" s="11"/>
      <c r="Z236" s="47">
        <v>46099</v>
      </c>
      <c r="AA236" s="48" t="s">
        <v>71</v>
      </c>
      <c r="AC236" s="57">
        <f>COUNTIF(D$6:D236,D236)</f>
        <v>2</v>
      </c>
    </row>
    <row r="237" spans="1:29" x14ac:dyDescent="0.25">
      <c r="B237" s="110" t="s">
        <v>244</v>
      </c>
      <c r="C237" s="50" t="str">
        <f t="shared" si="3"/>
        <v>2523-002</v>
      </c>
      <c r="D237" s="38">
        <v>2523</v>
      </c>
      <c r="E237" s="39" t="s">
        <v>406</v>
      </c>
      <c r="F237" s="51" t="s">
        <v>70</v>
      </c>
      <c r="G237" s="51" t="s">
        <v>68</v>
      </c>
      <c r="H237" s="51" t="s">
        <v>69</v>
      </c>
      <c r="I237" s="40">
        <v>10</v>
      </c>
      <c r="J237" s="40">
        <v>100</v>
      </c>
      <c r="K237" s="52">
        <v>5</v>
      </c>
      <c r="L237" s="42" t="s">
        <v>470</v>
      </c>
      <c r="M237" s="43">
        <v>1</v>
      </c>
      <c r="N237" s="20" t="s">
        <v>61</v>
      </c>
      <c r="O237" s="53">
        <v>50000</v>
      </c>
      <c r="P237" s="160" t="s">
        <v>0</v>
      </c>
      <c r="Q237" s="17" t="s">
        <v>0</v>
      </c>
      <c r="R237" s="17" t="s">
        <v>0</v>
      </c>
      <c r="S237" s="17" t="s">
        <v>66</v>
      </c>
      <c r="T237" s="17" t="s">
        <v>63</v>
      </c>
      <c r="U237" s="17" t="s">
        <v>64</v>
      </c>
      <c r="V237" s="45" t="s">
        <v>0</v>
      </c>
      <c r="W237" s="46">
        <v>46113</v>
      </c>
      <c r="X237" s="46">
        <v>46203</v>
      </c>
      <c r="Y237" s="11"/>
      <c r="Z237" s="47">
        <v>46099</v>
      </c>
      <c r="AA237" s="48" t="s">
        <v>71</v>
      </c>
      <c r="AC237" s="57">
        <f>COUNTIF(D$6:D237,D237)</f>
        <v>2</v>
      </c>
    </row>
    <row r="238" spans="1:29" x14ac:dyDescent="0.25">
      <c r="A238" s="5" t="s">
        <v>144</v>
      </c>
      <c r="B238" s="6" t="s">
        <v>265</v>
      </c>
      <c r="C238" s="50" t="str">
        <f t="shared" si="3"/>
        <v>2559-901</v>
      </c>
      <c r="D238" s="38">
        <v>2559</v>
      </c>
      <c r="E238" s="39" t="s">
        <v>409</v>
      </c>
      <c r="F238" s="51" t="s">
        <v>67</v>
      </c>
      <c r="G238" s="51" t="s">
        <v>88</v>
      </c>
      <c r="H238" s="51" t="s">
        <v>471</v>
      </c>
      <c r="I238" s="40">
        <v>2</v>
      </c>
      <c r="J238" s="40">
        <v>40</v>
      </c>
      <c r="K238" s="52">
        <v>15</v>
      </c>
      <c r="L238" s="42">
        <v>0.8</v>
      </c>
      <c r="M238" s="43">
        <v>2</v>
      </c>
      <c r="N238" s="20" t="s">
        <v>61</v>
      </c>
      <c r="O238" s="53">
        <v>300000</v>
      </c>
      <c r="P238" s="160" t="s">
        <v>0</v>
      </c>
      <c r="Q238" s="17" t="s">
        <v>0</v>
      </c>
      <c r="R238" s="17" t="s">
        <v>0</v>
      </c>
      <c r="S238" s="17" t="s">
        <v>63</v>
      </c>
      <c r="T238" s="17" t="s">
        <v>62</v>
      </c>
      <c r="U238" s="17" t="s">
        <v>64</v>
      </c>
      <c r="V238" s="45" t="s">
        <v>0</v>
      </c>
      <c r="W238" s="46">
        <v>46113</v>
      </c>
      <c r="X238" s="46">
        <v>46295</v>
      </c>
      <c r="Y238" s="11"/>
      <c r="Z238" s="47">
        <v>46099</v>
      </c>
      <c r="AA238" s="48" t="s">
        <v>71</v>
      </c>
      <c r="AC238" s="57">
        <f>COUNTIF(D$6:D238,D238)</f>
        <v>1</v>
      </c>
    </row>
    <row r="239" spans="1:29" x14ac:dyDescent="0.25">
      <c r="B239" s="49" t="s">
        <v>266</v>
      </c>
      <c r="C239" s="95" t="str">
        <f t="shared" si="3"/>
        <v>2854-001</v>
      </c>
      <c r="D239" s="96">
        <v>2854</v>
      </c>
      <c r="E239" s="159" t="s">
        <v>267</v>
      </c>
      <c r="F239" s="97" t="s">
        <v>67</v>
      </c>
      <c r="G239" s="97" t="s">
        <v>88</v>
      </c>
      <c r="H239" s="97" t="s">
        <v>471</v>
      </c>
      <c r="I239" s="21">
        <v>3</v>
      </c>
      <c r="J239" s="9">
        <v>30</v>
      </c>
      <c r="K239" s="116">
        <v>30</v>
      </c>
      <c r="L239" s="7">
        <v>0.8</v>
      </c>
      <c r="M239" s="9">
        <v>1</v>
      </c>
      <c r="N239" s="117" t="s">
        <v>61</v>
      </c>
      <c r="O239" s="116">
        <v>100000</v>
      </c>
      <c r="P239" s="163" t="s">
        <v>0</v>
      </c>
      <c r="Q239" s="118" t="s">
        <v>0</v>
      </c>
      <c r="R239" s="118" t="s">
        <v>0</v>
      </c>
      <c r="S239" s="8" t="s">
        <v>63</v>
      </c>
      <c r="T239" s="8" t="s">
        <v>62</v>
      </c>
      <c r="U239" s="8" t="s">
        <v>64</v>
      </c>
      <c r="V239" s="116" t="s">
        <v>0</v>
      </c>
      <c r="W239" s="10">
        <v>46023</v>
      </c>
      <c r="X239" s="10">
        <v>46203</v>
      </c>
      <c r="Y239" s="11"/>
      <c r="Z239" s="47"/>
      <c r="AA239" s="48"/>
      <c r="AC239" s="57">
        <f>COUNTIF(D$6:D239,D239)</f>
        <v>1</v>
      </c>
    </row>
    <row r="240" spans="1:29" x14ac:dyDescent="0.25">
      <c r="B240" s="15" t="s">
        <v>266</v>
      </c>
      <c r="C240" s="95" t="str">
        <f t="shared" si="3"/>
        <v>2855-001</v>
      </c>
      <c r="D240" s="96">
        <v>2855</v>
      </c>
      <c r="E240" s="159" t="s">
        <v>268</v>
      </c>
      <c r="F240" s="97" t="s">
        <v>67</v>
      </c>
      <c r="G240" s="97" t="s">
        <v>88</v>
      </c>
      <c r="H240" s="97" t="s">
        <v>471</v>
      </c>
      <c r="I240" s="21">
        <v>3</v>
      </c>
      <c r="J240" s="9">
        <v>30</v>
      </c>
      <c r="K240" s="116">
        <v>30</v>
      </c>
      <c r="L240" s="7">
        <v>0.8</v>
      </c>
      <c r="M240" s="9">
        <v>1</v>
      </c>
      <c r="N240" s="117" t="s">
        <v>61</v>
      </c>
      <c r="O240" s="116">
        <v>100000</v>
      </c>
      <c r="P240" s="163" t="s">
        <v>0</v>
      </c>
      <c r="Q240" s="118" t="s">
        <v>0</v>
      </c>
      <c r="R240" s="118" t="s">
        <v>0</v>
      </c>
      <c r="S240" s="8" t="s">
        <v>63</v>
      </c>
      <c r="T240" s="8" t="s">
        <v>62</v>
      </c>
      <c r="U240" s="8" t="s">
        <v>64</v>
      </c>
      <c r="V240" s="116" t="s">
        <v>0</v>
      </c>
      <c r="W240" s="10">
        <v>46023</v>
      </c>
      <c r="X240" s="10">
        <v>46203</v>
      </c>
      <c r="Y240" s="11"/>
      <c r="Z240" s="47"/>
      <c r="AA240" s="48"/>
      <c r="AC240" s="57">
        <f>COUNTIF(D$6:D240,D240)</f>
        <v>1</v>
      </c>
    </row>
    <row r="241" spans="2:29" x14ac:dyDescent="0.25">
      <c r="B241" s="15" t="s">
        <v>266</v>
      </c>
      <c r="C241" s="95" t="str">
        <f t="shared" si="3"/>
        <v>2858-001</v>
      </c>
      <c r="D241" s="96">
        <v>2858</v>
      </c>
      <c r="E241" s="159" t="s">
        <v>269</v>
      </c>
      <c r="F241" s="97" t="s">
        <v>67</v>
      </c>
      <c r="G241" s="97" t="s">
        <v>88</v>
      </c>
      <c r="H241" s="97" t="s">
        <v>471</v>
      </c>
      <c r="I241" s="21">
        <v>2</v>
      </c>
      <c r="J241" s="9">
        <v>15</v>
      </c>
      <c r="K241" s="116">
        <v>20</v>
      </c>
      <c r="L241" s="7">
        <v>0.9</v>
      </c>
      <c r="M241" s="9">
        <v>1</v>
      </c>
      <c r="N241" s="117" t="s">
        <v>61</v>
      </c>
      <c r="O241" s="116">
        <v>100000</v>
      </c>
      <c r="P241" s="163" t="s">
        <v>0</v>
      </c>
      <c r="Q241" s="118" t="s">
        <v>0</v>
      </c>
      <c r="R241" s="118" t="s">
        <v>0</v>
      </c>
      <c r="S241" s="8" t="s">
        <v>63</v>
      </c>
      <c r="T241" s="8" t="s">
        <v>62</v>
      </c>
      <c r="U241" s="8" t="s">
        <v>64</v>
      </c>
      <c r="V241" s="116" t="s">
        <v>0</v>
      </c>
      <c r="W241" s="10">
        <v>46023</v>
      </c>
      <c r="X241" s="10">
        <v>46203</v>
      </c>
      <c r="Y241" s="11"/>
      <c r="Z241" s="47"/>
      <c r="AA241" s="48"/>
      <c r="AC241" s="57">
        <f>COUNTIF(D$6:D241,D241)</f>
        <v>1</v>
      </c>
    </row>
    <row r="242" spans="2:29" x14ac:dyDescent="0.25">
      <c r="B242" s="15" t="s">
        <v>266</v>
      </c>
      <c r="C242" s="95" t="str">
        <f t="shared" si="3"/>
        <v>2252-001</v>
      </c>
      <c r="D242" s="96">
        <v>2252</v>
      </c>
      <c r="E242" s="159" t="s">
        <v>270</v>
      </c>
      <c r="F242" s="97" t="s">
        <v>67</v>
      </c>
      <c r="G242" s="97" t="s">
        <v>88</v>
      </c>
      <c r="H242" s="97" t="s">
        <v>471</v>
      </c>
      <c r="I242" s="21">
        <v>3</v>
      </c>
      <c r="J242" s="9">
        <v>40</v>
      </c>
      <c r="K242" s="116">
        <v>30</v>
      </c>
      <c r="L242" s="7">
        <v>0.8</v>
      </c>
      <c r="M242" s="9">
        <v>1</v>
      </c>
      <c r="N242" s="117" t="s">
        <v>61</v>
      </c>
      <c r="O242" s="116">
        <v>150000</v>
      </c>
      <c r="P242" s="163" t="s">
        <v>0</v>
      </c>
      <c r="Q242" s="118" t="s">
        <v>0</v>
      </c>
      <c r="R242" s="118" t="s">
        <v>0</v>
      </c>
      <c r="S242" s="8" t="s">
        <v>63</v>
      </c>
      <c r="T242" s="8" t="s">
        <v>62</v>
      </c>
      <c r="U242" s="8" t="s">
        <v>64</v>
      </c>
      <c r="V242" s="116" t="s">
        <v>0</v>
      </c>
      <c r="W242" s="10">
        <v>46023</v>
      </c>
      <c r="X242" s="10">
        <v>46203</v>
      </c>
      <c r="Y242" s="11"/>
      <c r="Z242" s="47"/>
      <c r="AA242" s="48"/>
      <c r="AC242" s="57">
        <f>COUNTIF(D$6:D242,D242)</f>
        <v>1</v>
      </c>
    </row>
    <row r="243" spans="2:29" x14ac:dyDescent="0.25">
      <c r="B243" s="15" t="s">
        <v>266</v>
      </c>
      <c r="C243" s="95" t="str">
        <f t="shared" si="3"/>
        <v>2253-001</v>
      </c>
      <c r="D243" s="96">
        <v>2253</v>
      </c>
      <c r="E243" s="159" t="s">
        <v>425</v>
      </c>
      <c r="F243" s="97" t="s">
        <v>67</v>
      </c>
      <c r="G243" s="97" t="s">
        <v>88</v>
      </c>
      <c r="H243" s="97" t="s">
        <v>471</v>
      </c>
      <c r="I243" s="21">
        <v>3</v>
      </c>
      <c r="J243" s="9">
        <v>40</v>
      </c>
      <c r="K243" s="116">
        <v>30</v>
      </c>
      <c r="L243" s="7">
        <v>0.8</v>
      </c>
      <c r="M243" s="9">
        <v>1</v>
      </c>
      <c r="N243" s="117" t="s">
        <v>61</v>
      </c>
      <c r="O243" s="116">
        <v>100000</v>
      </c>
      <c r="P243" s="163" t="s">
        <v>0</v>
      </c>
      <c r="Q243" s="118" t="s">
        <v>0</v>
      </c>
      <c r="R243" s="118" t="s">
        <v>0</v>
      </c>
      <c r="S243" s="8" t="s">
        <v>63</v>
      </c>
      <c r="T243" s="8" t="s">
        <v>62</v>
      </c>
      <c r="U243" s="8" t="s">
        <v>64</v>
      </c>
      <c r="V243" s="116" t="s">
        <v>0</v>
      </c>
      <c r="W243" s="10">
        <v>46023</v>
      </c>
      <c r="X243" s="10">
        <v>46203</v>
      </c>
      <c r="Y243" s="11"/>
      <c r="Z243" s="47"/>
      <c r="AA243" s="48"/>
      <c r="AC243" s="57">
        <f>COUNTIF(D$6:D243,D243)</f>
        <v>1</v>
      </c>
    </row>
    <row r="244" spans="2:29" x14ac:dyDescent="0.25">
      <c r="B244" s="15" t="s">
        <v>266</v>
      </c>
      <c r="C244" s="95" t="str">
        <f t="shared" si="3"/>
        <v>2254-001</v>
      </c>
      <c r="D244" s="96">
        <v>2254</v>
      </c>
      <c r="E244" s="159" t="s">
        <v>271</v>
      </c>
      <c r="F244" s="97" t="s">
        <v>67</v>
      </c>
      <c r="G244" s="97" t="s">
        <v>88</v>
      </c>
      <c r="H244" s="97" t="s">
        <v>471</v>
      </c>
      <c r="I244" s="21">
        <v>3</v>
      </c>
      <c r="J244" s="9">
        <v>30</v>
      </c>
      <c r="K244" s="116">
        <v>30</v>
      </c>
      <c r="L244" s="7">
        <v>0.8</v>
      </c>
      <c r="M244" s="9">
        <v>1</v>
      </c>
      <c r="N244" s="117" t="s">
        <v>61</v>
      </c>
      <c r="O244" s="116">
        <v>100000</v>
      </c>
      <c r="P244" s="163" t="s">
        <v>0</v>
      </c>
      <c r="Q244" s="118" t="s">
        <v>0</v>
      </c>
      <c r="R244" s="118" t="s">
        <v>0</v>
      </c>
      <c r="S244" s="8" t="s">
        <v>63</v>
      </c>
      <c r="T244" s="8" t="s">
        <v>62</v>
      </c>
      <c r="U244" s="8" t="s">
        <v>64</v>
      </c>
      <c r="V244" s="116" t="s">
        <v>0</v>
      </c>
      <c r="W244" s="10">
        <v>46023</v>
      </c>
      <c r="X244" s="10">
        <v>46203</v>
      </c>
      <c r="Y244" s="11"/>
      <c r="Z244" s="47"/>
      <c r="AA244" s="48"/>
      <c r="AC244" s="57">
        <f>COUNTIF(D$6:D244,D244)</f>
        <v>1</v>
      </c>
    </row>
    <row r="245" spans="2:29" x14ac:dyDescent="0.25">
      <c r="B245" s="15" t="s">
        <v>266</v>
      </c>
      <c r="C245" s="95" t="str">
        <f t="shared" si="3"/>
        <v>2018-001</v>
      </c>
      <c r="D245" s="96">
        <v>2018</v>
      </c>
      <c r="E245" s="159" t="s">
        <v>437</v>
      </c>
      <c r="F245" s="97" t="s">
        <v>67</v>
      </c>
      <c r="G245" s="97" t="s">
        <v>88</v>
      </c>
      <c r="H245" s="97" t="s">
        <v>471</v>
      </c>
      <c r="I245" s="21">
        <v>4</v>
      </c>
      <c r="J245" s="9">
        <v>40</v>
      </c>
      <c r="K245" s="116">
        <v>30</v>
      </c>
      <c r="L245" s="7">
        <v>0.8</v>
      </c>
      <c r="M245" s="119">
        <v>1</v>
      </c>
      <c r="N245" s="120" t="s">
        <v>61</v>
      </c>
      <c r="O245" s="121">
        <v>150000</v>
      </c>
      <c r="P245" s="163" t="s">
        <v>0</v>
      </c>
      <c r="Q245" s="118" t="s">
        <v>0</v>
      </c>
      <c r="R245" s="118" t="s">
        <v>0</v>
      </c>
      <c r="S245" s="8" t="s">
        <v>63</v>
      </c>
      <c r="T245" s="8" t="s">
        <v>62</v>
      </c>
      <c r="U245" s="8" t="s">
        <v>64</v>
      </c>
      <c r="V245" s="145" t="s">
        <v>0</v>
      </c>
      <c r="W245" s="10">
        <v>46023</v>
      </c>
      <c r="X245" s="10">
        <v>46203</v>
      </c>
      <c r="Y245" s="11"/>
      <c r="Z245" s="47"/>
      <c r="AA245" s="48"/>
      <c r="AC245" s="57">
        <f>COUNTIF(D$6:D245,D245)</f>
        <v>1</v>
      </c>
    </row>
    <row r="246" spans="2:29" x14ac:dyDescent="0.25">
      <c r="B246" s="15" t="s">
        <v>266</v>
      </c>
      <c r="C246" s="95" t="str">
        <f t="shared" si="3"/>
        <v>133A-001</v>
      </c>
      <c r="D246" s="96" t="s">
        <v>272</v>
      </c>
      <c r="E246" s="159" t="s">
        <v>273</v>
      </c>
      <c r="F246" s="97" t="s">
        <v>67</v>
      </c>
      <c r="G246" s="97" t="s">
        <v>88</v>
      </c>
      <c r="H246" s="97" t="s">
        <v>471</v>
      </c>
      <c r="I246" s="21">
        <v>3</v>
      </c>
      <c r="J246" s="9">
        <v>30</v>
      </c>
      <c r="K246" s="116">
        <v>30</v>
      </c>
      <c r="L246" s="7">
        <v>0.8</v>
      </c>
      <c r="M246" s="119">
        <v>1</v>
      </c>
      <c r="N246" s="120" t="s">
        <v>61</v>
      </c>
      <c r="O246" s="121">
        <v>100000</v>
      </c>
      <c r="P246" s="163" t="s">
        <v>0</v>
      </c>
      <c r="Q246" s="118" t="s">
        <v>0</v>
      </c>
      <c r="R246" s="118" t="s">
        <v>0</v>
      </c>
      <c r="S246" s="8" t="s">
        <v>63</v>
      </c>
      <c r="T246" s="8" t="s">
        <v>62</v>
      </c>
      <c r="U246" s="8" t="s">
        <v>64</v>
      </c>
      <c r="V246" s="145" t="s">
        <v>0</v>
      </c>
      <c r="W246" s="10">
        <v>46023</v>
      </c>
      <c r="X246" s="10">
        <v>46203</v>
      </c>
      <c r="Y246" s="11"/>
      <c r="Z246" s="47"/>
      <c r="AA246" s="48"/>
      <c r="AC246" s="57">
        <f>COUNTIF(D$6:D246,D246)</f>
        <v>1</v>
      </c>
    </row>
    <row r="247" spans="2:29" x14ac:dyDescent="0.25">
      <c r="B247" s="15" t="s">
        <v>266</v>
      </c>
      <c r="C247" s="95" t="str">
        <f t="shared" si="3"/>
        <v>224A-001</v>
      </c>
      <c r="D247" s="96" t="s">
        <v>274</v>
      </c>
      <c r="E247" s="159" t="s">
        <v>275</v>
      </c>
      <c r="F247" s="97" t="s">
        <v>67</v>
      </c>
      <c r="G247" s="97" t="s">
        <v>88</v>
      </c>
      <c r="H247" s="97" t="s">
        <v>471</v>
      </c>
      <c r="I247" s="21">
        <v>5</v>
      </c>
      <c r="J247" s="9">
        <v>50</v>
      </c>
      <c r="K247" s="116">
        <v>10</v>
      </c>
      <c r="L247" s="7">
        <v>0.8</v>
      </c>
      <c r="M247" s="119">
        <v>1</v>
      </c>
      <c r="N247" s="120" t="s">
        <v>61</v>
      </c>
      <c r="O247" s="121">
        <v>100000</v>
      </c>
      <c r="P247" s="163" t="s">
        <v>0</v>
      </c>
      <c r="Q247" s="118" t="s">
        <v>0</v>
      </c>
      <c r="R247" s="118" t="s">
        <v>0</v>
      </c>
      <c r="S247" s="8" t="s">
        <v>63</v>
      </c>
      <c r="T247" s="8" t="s">
        <v>62</v>
      </c>
      <c r="U247" s="8" t="s">
        <v>64</v>
      </c>
      <c r="V247" s="145" t="s">
        <v>0</v>
      </c>
      <c r="W247" s="10">
        <v>46082</v>
      </c>
      <c r="X247" s="10">
        <v>46203</v>
      </c>
      <c r="Y247" s="11"/>
      <c r="Z247" s="47"/>
      <c r="AA247" s="48"/>
      <c r="AC247" s="57">
        <f>COUNTIF(D$6:D247,D247)</f>
        <v>1</v>
      </c>
    </row>
    <row r="248" spans="2:29" x14ac:dyDescent="0.25">
      <c r="B248" s="15" t="s">
        <v>266</v>
      </c>
      <c r="C248" s="95" t="str">
        <f t="shared" si="3"/>
        <v>315A-001</v>
      </c>
      <c r="D248" s="96" t="s">
        <v>276</v>
      </c>
      <c r="E248" s="159" t="s">
        <v>277</v>
      </c>
      <c r="F248" s="97" t="s">
        <v>67</v>
      </c>
      <c r="G248" s="97" t="s">
        <v>88</v>
      </c>
      <c r="H248" s="97" t="s">
        <v>471</v>
      </c>
      <c r="I248" s="21">
        <v>3</v>
      </c>
      <c r="J248" s="9">
        <v>30</v>
      </c>
      <c r="K248" s="116">
        <v>30</v>
      </c>
      <c r="L248" s="7">
        <v>0.8</v>
      </c>
      <c r="M248" s="119">
        <v>1</v>
      </c>
      <c r="N248" s="120" t="s">
        <v>61</v>
      </c>
      <c r="O248" s="121">
        <v>100000</v>
      </c>
      <c r="P248" s="163" t="s">
        <v>0</v>
      </c>
      <c r="Q248" s="118" t="s">
        <v>0</v>
      </c>
      <c r="R248" s="118" t="s">
        <v>0</v>
      </c>
      <c r="S248" s="8" t="s">
        <v>63</v>
      </c>
      <c r="T248" s="8" t="s">
        <v>62</v>
      </c>
      <c r="U248" s="8" t="s">
        <v>64</v>
      </c>
      <c r="V248" s="145" t="s">
        <v>0</v>
      </c>
      <c r="W248" s="10">
        <v>46023</v>
      </c>
      <c r="X248" s="10">
        <v>46203</v>
      </c>
      <c r="Y248" s="11"/>
      <c r="Z248" s="47"/>
      <c r="AA248" s="48"/>
      <c r="AC248" s="57">
        <f>COUNTIF(D$6:D248,D248)</f>
        <v>1</v>
      </c>
    </row>
    <row r="249" spans="2:29" x14ac:dyDescent="0.25">
      <c r="B249" s="15" t="s">
        <v>266</v>
      </c>
      <c r="C249" s="95" t="str">
        <f t="shared" si="3"/>
        <v>328A-001</v>
      </c>
      <c r="D249" s="96" t="s">
        <v>278</v>
      </c>
      <c r="E249" s="159" t="s">
        <v>279</v>
      </c>
      <c r="F249" s="97" t="s">
        <v>67</v>
      </c>
      <c r="G249" s="97" t="s">
        <v>88</v>
      </c>
      <c r="H249" s="97" t="s">
        <v>471</v>
      </c>
      <c r="I249" s="21">
        <v>3</v>
      </c>
      <c r="J249" s="9">
        <v>30</v>
      </c>
      <c r="K249" s="116">
        <v>30</v>
      </c>
      <c r="L249" s="7">
        <v>0.8</v>
      </c>
      <c r="M249" s="119">
        <v>1</v>
      </c>
      <c r="N249" s="120" t="s">
        <v>61</v>
      </c>
      <c r="O249" s="121">
        <v>100000</v>
      </c>
      <c r="P249" s="163" t="s">
        <v>0</v>
      </c>
      <c r="Q249" s="118" t="s">
        <v>0</v>
      </c>
      <c r="R249" s="118" t="s">
        <v>0</v>
      </c>
      <c r="S249" s="8" t="s">
        <v>63</v>
      </c>
      <c r="T249" s="8" t="s">
        <v>62</v>
      </c>
      <c r="U249" s="8" t="s">
        <v>64</v>
      </c>
      <c r="V249" s="145" t="s">
        <v>0</v>
      </c>
      <c r="W249" s="10">
        <v>46023</v>
      </c>
      <c r="X249" s="10">
        <v>46203</v>
      </c>
      <c r="Y249" s="11"/>
      <c r="Z249" s="47"/>
      <c r="AA249" s="48"/>
      <c r="AC249" s="57">
        <f>COUNTIF(D$6:D249,D249)</f>
        <v>1</v>
      </c>
    </row>
    <row r="250" spans="2:29" x14ac:dyDescent="0.25">
      <c r="B250" s="15" t="s">
        <v>266</v>
      </c>
      <c r="C250" s="95" t="str">
        <f t="shared" si="3"/>
        <v>379A-001</v>
      </c>
      <c r="D250" s="96" t="s">
        <v>280</v>
      </c>
      <c r="E250" s="159" t="s">
        <v>281</v>
      </c>
      <c r="F250" s="97" t="s">
        <v>67</v>
      </c>
      <c r="G250" s="97" t="s">
        <v>88</v>
      </c>
      <c r="H250" s="97" t="s">
        <v>471</v>
      </c>
      <c r="I250" s="21">
        <v>3</v>
      </c>
      <c r="J250" s="9">
        <v>30</v>
      </c>
      <c r="K250" s="116">
        <v>30</v>
      </c>
      <c r="L250" s="7">
        <v>0.8</v>
      </c>
      <c r="M250" s="119">
        <v>1</v>
      </c>
      <c r="N250" s="120" t="s">
        <v>61</v>
      </c>
      <c r="O250" s="121">
        <v>150000</v>
      </c>
      <c r="P250" s="163" t="s">
        <v>0</v>
      </c>
      <c r="Q250" s="118" t="s">
        <v>0</v>
      </c>
      <c r="R250" s="118" t="s">
        <v>0</v>
      </c>
      <c r="S250" s="8" t="s">
        <v>63</v>
      </c>
      <c r="T250" s="8" t="s">
        <v>62</v>
      </c>
      <c r="U250" s="8" t="s">
        <v>64</v>
      </c>
      <c r="V250" s="145" t="s">
        <v>0</v>
      </c>
      <c r="W250" s="10">
        <v>46023</v>
      </c>
      <c r="X250" s="10">
        <v>46203</v>
      </c>
      <c r="Y250" s="11"/>
      <c r="Z250" s="47"/>
      <c r="AA250" s="48"/>
      <c r="AC250" s="57">
        <f>COUNTIF(D$6:D250,D250)</f>
        <v>1</v>
      </c>
    </row>
    <row r="251" spans="2:29" x14ac:dyDescent="0.25">
      <c r="B251" s="15" t="s">
        <v>266</v>
      </c>
      <c r="C251" s="95" t="str">
        <f t="shared" si="3"/>
        <v>380A-001</v>
      </c>
      <c r="D251" s="96" t="s">
        <v>282</v>
      </c>
      <c r="E251" s="159" t="s">
        <v>283</v>
      </c>
      <c r="F251" s="97" t="s">
        <v>67</v>
      </c>
      <c r="G251" s="97" t="s">
        <v>88</v>
      </c>
      <c r="H251" s="97" t="s">
        <v>471</v>
      </c>
      <c r="I251" s="21">
        <v>3</v>
      </c>
      <c r="J251" s="9">
        <v>30</v>
      </c>
      <c r="K251" s="116">
        <v>30</v>
      </c>
      <c r="L251" s="7">
        <v>0.8</v>
      </c>
      <c r="M251" s="119">
        <v>1</v>
      </c>
      <c r="N251" s="120" t="s">
        <v>61</v>
      </c>
      <c r="O251" s="121">
        <v>150000</v>
      </c>
      <c r="P251" s="163" t="s">
        <v>0</v>
      </c>
      <c r="Q251" s="118" t="s">
        <v>0</v>
      </c>
      <c r="R251" s="118" t="s">
        <v>0</v>
      </c>
      <c r="S251" s="8" t="s">
        <v>63</v>
      </c>
      <c r="T251" s="8" t="s">
        <v>62</v>
      </c>
      <c r="U251" s="8" t="s">
        <v>64</v>
      </c>
      <c r="V251" s="145" t="s">
        <v>0</v>
      </c>
      <c r="W251" s="10">
        <v>46023</v>
      </c>
      <c r="X251" s="10">
        <v>46203</v>
      </c>
      <c r="Y251" s="11"/>
      <c r="Z251" s="47"/>
      <c r="AA251" s="48"/>
      <c r="AC251" s="57">
        <f>COUNTIF(D$6:D251,D251)</f>
        <v>1</v>
      </c>
    </row>
    <row r="252" spans="2:29" x14ac:dyDescent="0.25">
      <c r="B252" s="15" t="s">
        <v>266</v>
      </c>
      <c r="C252" s="95" t="str">
        <f t="shared" si="3"/>
        <v>465A-001</v>
      </c>
      <c r="D252" s="96" t="s">
        <v>284</v>
      </c>
      <c r="E252" s="159" t="s">
        <v>285</v>
      </c>
      <c r="F252" s="97" t="s">
        <v>67</v>
      </c>
      <c r="G252" s="97" t="s">
        <v>88</v>
      </c>
      <c r="H252" s="97" t="s">
        <v>471</v>
      </c>
      <c r="I252" s="21">
        <v>3</v>
      </c>
      <c r="J252" s="9">
        <v>30</v>
      </c>
      <c r="K252" s="116">
        <v>30</v>
      </c>
      <c r="L252" s="122">
        <v>0.8</v>
      </c>
      <c r="M252" s="123">
        <v>1</v>
      </c>
      <c r="N252" s="67" t="s">
        <v>298</v>
      </c>
      <c r="O252" s="124">
        <v>200000</v>
      </c>
      <c r="P252" s="116" t="s">
        <v>0</v>
      </c>
      <c r="Q252" s="125" t="s">
        <v>0</v>
      </c>
      <c r="R252" s="125" t="s">
        <v>0</v>
      </c>
      <c r="S252" s="68" t="s">
        <v>63</v>
      </c>
      <c r="T252" s="68" t="s">
        <v>62</v>
      </c>
      <c r="U252" s="126" t="s">
        <v>64</v>
      </c>
      <c r="V252" s="146" t="s">
        <v>0</v>
      </c>
      <c r="W252" s="10">
        <v>45992</v>
      </c>
      <c r="X252" s="10">
        <v>46173</v>
      </c>
      <c r="Y252" s="11"/>
      <c r="Z252" s="47"/>
      <c r="AA252" s="48"/>
      <c r="AC252" s="57">
        <f>COUNTIF(D$6:D252,D252)</f>
        <v>1</v>
      </c>
    </row>
    <row r="253" spans="2:29" x14ac:dyDescent="0.25">
      <c r="B253" s="15" t="s">
        <v>266</v>
      </c>
      <c r="C253" s="95" t="str">
        <f t="shared" si="3"/>
        <v>466A-001</v>
      </c>
      <c r="D253" s="96" t="s">
        <v>286</v>
      </c>
      <c r="E253" s="159" t="s">
        <v>287</v>
      </c>
      <c r="F253" s="97" t="s">
        <v>67</v>
      </c>
      <c r="G253" s="97" t="s">
        <v>88</v>
      </c>
      <c r="H253" s="97" t="s">
        <v>471</v>
      </c>
      <c r="I253" s="21">
        <v>5</v>
      </c>
      <c r="J253" s="9">
        <v>50</v>
      </c>
      <c r="K253" s="116">
        <v>20</v>
      </c>
      <c r="L253" s="122">
        <v>0.8</v>
      </c>
      <c r="M253" s="127">
        <v>1</v>
      </c>
      <c r="N253" s="67" t="s">
        <v>298</v>
      </c>
      <c r="O253" s="128">
        <v>200000</v>
      </c>
      <c r="P253" s="164" t="s">
        <v>0</v>
      </c>
      <c r="Q253" s="129" t="s">
        <v>0</v>
      </c>
      <c r="R253" s="129" t="s">
        <v>0</v>
      </c>
      <c r="S253" s="130" t="s">
        <v>63</v>
      </c>
      <c r="T253" s="130" t="s">
        <v>62</v>
      </c>
      <c r="U253" s="131" t="s">
        <v>64</v>
      </c>
      <c r="V253" s="146" t="s">
        <v>0</v>
      </c>
      <c r="W253" s="10">
        <v>45992</v>
      </c>
      <c r="X253" s="10">
        <v>46173</v>
      </c>
      <c r="Y253" s="11"/>
      <c r="Z253" s="47"/>
      <c r="AA253" s="48"/>
      <c r="AC253" s="57">
        <f>COUNTIF(D$6:D253,D253)</f>
        <v>1</v>
      </c>
    </row>
    <row r="254" spans="2:29" x14ac:dyDescent="0.25">
      <c r="B254" s="15" t="s">
        <v>266</v>
      </c>
      <c r="C254" s="95" t="str">
        <f t="shared" si="3"/>
        <v>467A-001</v>
      </c>
      <c r="D254" s="96" t="s">
        <v>288</v>
      </c>
      <c r="E254" s="159" t="s">
        <v>289</v>
      </c>
      <c r="F254" s="97" t="s">
        <v>67</v>
      </c>
      <c r="G254" s="97" t="s">
        <v>88</v>
      </c>
      <c r="H254" s="97" t="s">
        <v>471</v>
      </c>
      <c r="I254" s="21">
        <v>12</v>
      </c>
      <c r="J254" s="9">
        <v>40</v>
      </c>
      <c r="K254" s="116">
        <v>20</v>
      </c>
      <c r="L254" s="122">
        <v>0.8</v>
      </c>
      <c r="M254" s="132">
        <v>2</v>
      </c>
      <c r="N254" s="133" t="s">
        <v>298</v>
      </c>
      <c r="O254" s="128">
        <v>200000</v>
      </c>
      <c r="P254" s="164" t="s">
        <v>0</v>
      </c>
      <c r="Q254" s="129" t="s">
        <v>299</v>
      </c>
      <c r="R254" s="129">
        <v>2</v>
      </c>
      <c r="S254" s="130" t="s">
        <v>63</v>
      </c>
      <c r="T254" s="130" t="s">
        <v>62</v>
      </c>
      <c r="U254" s="131" t="s">
        <v>0</v>
      </c>
      <c r="V254" s="143" t="s">
        <v>0</v>
      </c>
      <c r="W254" s="136">
        <v>45992</v>
      </c>
      <c r="X254" s="136">
        <v>46173</v>
      </c>
      <c r="Y254" s="11"/>
      <c r="Z254" s="47"/>
      <c r="AA254" s="48"/>
      <c r="AC254" s="57">
        <f>COUNTIF(D$6:D254,D254)</f>
        <v>1</v>
      </c>
    </row>
    <row r="255" spans="2:29" x14ac:dyDescent="0.25">
      <c r="B255" s="15" t="s">
        <v>266</v>
      </c>
      <c r="C255" s="95" t="str">
        <f t="shared" si="3"/>
        <v>468A-001</v>
      </c>
      <c r="D255" s="96" t="s">
        <v>290</v>
      </c>
      <c r="E255" s="159" t="s">
        <v>291</v>
      </c>
      <c r="F255" s="97" t="s">
        <v>67</v>
      </c>
      <c r="G255" s="97" t="s">
        <v>88</v>
      </c>
      <c r="H255" s="97" t="s">
        <v>471</v>
      </c>
      <c r="I255" s="21">
        <v>12</v>
      </c>
      <c r="J255" s="9">
        <v>40</v>
      </c>
      <c r="K255" s="116">
        <v>20</v>
      </c>
      <c r="L255" s="122">
        <v>0.8</v>
      </c>
      <c r="M255" s="137">
        <v>2</v>
      </c>
      <c r="N255" s="138" t="s">
        <v>298</v>
      </c>
      <c r="O255" s="139">
        <v>200000</v>
      </c>
      <c r="P255" s="165" t="s">
        <v>0</v>
      </c>
      <c r="Q255" s="140" t="s">
        <v>299</v>
      </c>
      <c r="R255" s="140">
        <v>2</v>
      </c>
      <c r="S255" s="56" t="s">
        <v>63</v>
      </c>
      <c r="T255" s="56" t="s">
        <v>62</v>
      </c>
      <c r="U255" s="141" t="s">
        <v>0</v>
      </c>
      <c r="V255" s="144" t="s">
        <v>0</v>
      </c>
      <c r="W255" s="60">
        <v>45992</v>
      </c>
      <c r="X255" s="60">
        <v>46173</v>
      </c>
      <c r="Y255" s="11"/>
      <c r="Z255" s="47"/>
      <c r="AA255" s="48"/>
      <c r="AC255" s="57">
        <f>COUNTIF(D$6:D255,D255)</f>
        <v>1</v>
      </c>
    </row>
    <row r="256" spans="2:29" x14ac:dyDescent="0.25">
      <c r="B256" s="15" t="s">
        <v>266</v>
      </c>
      <c r="C256" s="95" t="str">
        <f t="shared" si="3"/>
        <v>502A-001</v>
      </c>
      <c r="D256" s="96" t="s">
        <v>292</v>
      </c>
      <c r="E256" s="159" t="s">
        <v>293</v>
      </c>
      <c r="F256" s="97" t="s">
        <v>67</v>
      </c>
      <c r="G256" s="97" t="s">
        <v>88</v>
      </c>
      <c r="H256" s="97" t="s">
        <v>471</v>
      </c>
      <c r="I256" s="21">
        <v>2</v>
      </c>
      <c r="J256" s="9">
        <v>2</v>
      </c>
      <c r="K256" s="116">
        <v>100</v>
      </c>
      <c r="L256" s="122">
        <v>0.8</v>
      </c>
      <c r="M256" s="134">
        <v>1</v>
      </c>
      <c r="N256" s="67" t="s">
        <v>61</v>
      </c>
      <c r="O256" s="124">
        <v>200000</v>
      </c>
      <c r="P256" s="116" t="s">
        <v>0</v>
      </c>
      <c r="Q256" s="125" t="s">
        <v>0</v>
      </c>
      <c r="R256" s="125" t="s">
        <v>0</v>
      </c>
      <c r="S256" s="68" t="s">
        <v>63</v>
      </c>
      <c r="T256" s="68" t="s">
        <v>62</v>
      </c>
      <c r="U256" s="68" t="s">
        <v>64</v>
      </c>
      <c r="V256" s="158" t="s">
        <v>0</v>
      </c>
      <c r="W256" s="10">
        <v>46054</v>
      </c>
      <c r="X256" s="10">
        <v>46203</v>
      </c>
      <c r="Y256" s="11"/>
      <c r="Z256" s="47"/>
      <c r="AA256" s="48"/>
      <c r="AC256" s="57">
        <f>COUNTIF(D$6:D256,D256)</f>
        <v>1</v>
      </c>
    </row>
    <row r="257" spans="2:29" x14ac:dyDescent="0.25">
      <c r="B257" s="15" t="s">
        <v>266</v>
      </c>
      <c r="C257" s="95" t="str">
        <f t="shared" si="3"/>
        <v>512A-001</v>
      </c>
      <c r="D257" s="96" t="s">
        <v>294</v>
      </c>
      <c r="E257" s="159" t="s">
        <v>295</v>
      </c>
      <c r="F257" s="97" t="s">
        <v>67</v>
      </c>
      <c r="G257" s="97" t="s">
        <v>88</v>
      </c>
      <c r="H257" s="97" t="s">
        <v>471</v>
      </c>
      <c r="I257" s="21">
        <v>5</v>
      </c>
      <c r="J257" s="9">
        <v>50</v>
      </c>
      <c r="K257" s="116">
        <v>20</v>
      </c>
      <c r="L257" s="122">
        <v>0.8</v>
      </c>
      <c r="M257" s="134">
        <v>1</v>
      </c>
      <c r="N257" s="67" t="s">
        <v>61</v>
      </c>
      <c r="O257" s="124">
        <v>300000</v>
      </c>
      <c r="P257" s="116" t="s">
        <v>0</v>
      </c>
      <c r="Q257" s="125" t="s">
        <v>0</v>
      </c>
      <c r="R257" s="125" t="s">
        <v>0</v>
      </c>
      <c r="S257" s="68" t="s">
        <v>63</v>
      </c>
      <c r="T257" s="68" t="s">
        <v>62</v>
      </c>
      <c r="U257" s="68" t="s">
        <v>64</v>
      </c>
      <c r="V257" s="158" t="s">
        <v>0</v>
      </c>
      <c r="W257" s="10">
        <v>46082</v>
      </c>
      <c r="X257" s="10">
        <v>46203</v>
      </c>
      <c r="Y257" s="11"/>
      <c r="Z257" s="47"/>
      <c r="AA257" s="48"/>
      <c r="AC257" s="57">
        <f>COUNTIF(D$6:D257,D257)</f>
        <v>1</v>
      </c>
    </row>
    <row r="258" spans="2:29" x14ac:dyDescent="0.25">
      <c r="B258" s="15" t="s">
        <v>266</v>
      </c>
      <c r="C258" s="95" t="str">
        <f t="shared" si="3"/>
        <v>513A-001</v>
      </c>
      <c r="D258" s="96" t="s">
        <v>296</v>
      </c>
      <c r="E258" s="159" t="s">
        <v>297</v>
      </c>
      <c r="F258" s="97" t="s">
        <v>67</v>
      </c>
      <c r="G258" s="97" t="s">
        <v>88</v>
      </c>
      <c r="H258" s="97" t="s">
        <v>471</v>
      </c>
      <c r="I258" s="21">
        <v>3</v>
      </c>
      <c r="J258" s="9">
        <v>30</v>
      </c>
      <c r="K258" s="116">
        <v>30</v>
      </c>
      <c r="L258" s="122">
        <v>0.8</v>
      </c>
      <c r="M258" s="134">
        <v>1</v>
      </c>
      <c r="N258" s="67" t="s">
        <v>61</v>
      </c>
      <c r="O258" s="124">
        <v>200000</v>
      </c>
      <c r="P258" s="116" t="s">
        <v>0</v>
      </c>
      <c r="Q258" s="125" t="s">
        <v>0</v>
      </c>
      <c r="R258" s="125" t="s">
        <v>0</v>
      </c>
      <c r="S258" s="68" t="s">
        <v>63</v>
      </c>
      <c r="T258" s="68" t="s">
        <v>62</v>
      </c>
      <c r="U258" s="68" t="s">
        <v>64</v>
      </c>
      <c r="V258" s="158" t="s">
        <v>0</v>
      </c>
      <c r="W258" s="10">
        <v>46082</v>
      </c>
      <c r="X258" s="10">
        <v>46203</v>
      </c>
      <c r="Y258" s="11"/>
      <c r="Z258" s="47"/>
      <c r="AA258" s="48"/>
      <c r="AC258" s="57">
        <f>COUNTIF(D$6:D258,D258)</f>
        <v>1</v>
      </c>
    </row>
    <row r="259" spans="2:29" x14ac:dyDescent="0.25">
      <c r="B259" s="15" t="s">
        <v>266</v>
      </c>
      <c r="C259" s="50" t="str">
        <f t="shared" si="3"/>
        <v>2626-001</v>
      </c>
      <c r="D259" s="38">
        <v>2626</v>
      </c>
      <c r="E259" s="39" t="s">
        <v>300</v>
      </c>
      <c r="F259" s="51" t="s">
        <v>67</v>
      </c>
      <c r="G259" s="51" t="s">
        <v>88</v>
      </c>
      <c r="H259" s="51" t="s">
        <v>471</v>
      </c>
      <c r="I259" s="40">
        <v>3</v>
      </c>
      <c r="J259" s="40">
        <v>40</v>
      </c>
      <c r="K259" s="52">
        <v>20</v>
      </c>
      <c r="L259" s="42">
        <v>0.8</v>
      </c>
      <c r="M259" s="43">
        <v>1</v>
      </c>
      <c r="N259" s="20" t="s">
        <v>61</v>
      </c>
      <c r="O259" s="53">
        <v>100000</v>
      </c>
      <c r="P259" s="160" t="s">
        <v>0</v>
      </c>
      <c r="Q259" s="17" t="s">
        <v>0</v>
      </c>
      <c r="R259" s="17" t="s">
        <v>0</v>
      </c>
      <c r="S259" s="17" t="s">
        <v>63</v>
      </c>
      <c r="T259" s="17" t="s">
        <v>62</v>
      </c>
      <c r="U259" s="17" t="s">
        <v>64</v>
      </c>
      <c r="V259" s="142" t="s">
        <v>0</v>
      </c>
      <c r="W259" s="46">
        <v>46113</v>
      </c>
      <c r="X259" s="46">
        <v>46203</v>
      </c>
      <c r="Y259" s="11"/>
      <c r="Z259" s="47">
        <v>46099</v>
      </c>
      <c r="AA259" s="48" t="s">
        <v>71</v>
      </c>
      <c r="AC259" s="57">
        <f>COUNTIF(D$6:D259,D259)</f>
        <v>1</v>
      </c>
    </row>
    <row r="260" spans="2:29" x14ac:dyDescent="0.25">
      <c r="B260" s="15" t="s">
        <v>266</v>
      </c>
      <c r="C260" s="50" t="str">
        <f t="shared" si="3"/>
        <v>2627-001</v>
      </c>
      <c r="D260" s="38">
        <v>2627</v>
      </c>
      <c r="E260" s="39" t="s">
        <v>301</v>
      </c>
      <c r="F260" s="51" t="s">
        <v>67</v>
      </c>
      <c r="G260" s="51" t="s">
        <v>88</v>
      </c>
      <c r="H260" s="51" t="s">
        <v>471</v>
      </c>
      <c r="I260" s="40">
        <v>3</v>
      </c>
      <c r="J260" s="40">
        <v>40</v>
      </c>
      <c r="K260" s="52">
        <v>20</v>
      </c>
      <c r="L260" s="42">
        <v>0.8</v>
      </c>
      <c r="M260" s="43">
        <v>1</v>
      </c>
      <c r="N260" s="20" t="s">
        <v>61</v>
      </c>
      <c r="O260" s="53">
        <v>100000</v>
      </c>
      <c r="P260" s="160" t="s">
        <v>0</v>
      </c>
      <c r="Q260" s="17" t="s">
        <v>0</v>
      </c>
      <c r="R260" s="17" t="s">
        <v>0</v>
      </c>
      <c r="S260" s="17" t="s">
        <v>63</v>
      </c>
      <c r="T260" s="17" t="s">
        <v>62</v>
      </c>
      <c r="U260" s="17" t="s">
        <v>64</v>
      </c>
      <c r="V260" s="45" t="s">
        <v>0</v>
      </c>
      <c r="W260" s="46">
        <v>46113</v>
      </c>
      <c r="X260" s="46">
        <v>46203</v>
      </c>
      <c r="Y260" s="11"/>
      <c r="Z260" s="47">
        <v>46099</v>
      </c>
      <c r="AA260" s="48" t="s">
        <v>71</v>
      </c>
      <c r="AC260" s="57">
        <f>COUNTIF(D$6:D260,D260)</f>
        <v>1</v>
      </c>
    </row>
    <row r="261" spans="2:29" x14ac:dyDescent="0.25">
      <c r="B261" s="15" t="s">
        <v>266</v>
      </c>
      <c r="C261" s="50" t="str">
        <f t="shared" si="3"/>
        <v>2637-001</v>
      </c>
      <c r="D261" s="38">
        <v>2637</v>
      </c>
      <c r="E261" s="39" t="s">
        <v>302</v>
      </c>
      <c r="F261" s="51" t="s">
        <v>67</v>
      </c>
      <c r="G261" s="51" t="s">
        <v>88</v>
      </c>
      <c r="H261" s="51" t="s">
        <v>471</v>
      </c>
      <c r="I261" s="40">
        <v>3</v>
      </c>
      <c r="J261" s="40">
        <v>40</v>
      </c>
      <c r="K261" s="52">
        <v>20</v>
      </c>
      <c r="L261" s="42">
        <v>0.8</v>
      </c>
      <c r="M261" s="43">
        <v>1</v>
      </c>
      <c r="N261" s="20" t="s">
        <v>61</v>
      </c>
      <c r="O261" s="53">
        <v>100000</v>
      </c>
      <c r="P261" s="160" t="s">
        <v>0</v>
      </c>
      <c r="Q261" s="17" t="s">
        <v>0</v>
      </c>
      <c r="R261" s="17" t="s">
        <v>0</v>
      </c>
      <c r="S261" s="17" t="s">
        <v>63</v>
      </c>
      <c r="T261" s="17" t="s">
        <v>62</v>
      </c>
      <c r="U261" s="17" t="s">
        <v>64</v>
      </c>
      <c r="V261" s="45" t="s">
        <v>0</v>
      </c>
      <c r="W261" s="46">
        <v>46113</v>
      </c>
      <c r="X261" s="46">
        <v>46203</v>
      </c>
      <c r="Y261" s="11"/>
      <c r="Z261" s="47">
        <v>46099</v>
      </c>
      <c r="AA261" s="48" t="s">
        <v>71</v>
      </c>
      <c r="AC261" s="57">
        <f>COUNTIF(D$6:D261,D261)</f>
        <v>1</v>
      </c>
    </row>
    <row r="262" spans="2:29" x14ac:dyDescent="0.25">
      <c r="B262" s="15" t="s">
        <v>266</v>
      </c>
      <c r="C262" s="50" t="str">
        <f t="shared" si="3"/>
        <v>2638-001</v>
      </c>
      <c r="D262" s="38">
        <v>2638</v>
      </c>
      <c r="E262" s="39" t="s">
        <v>303</v>
      </c>
      <c r="F262" s="51" t="s">
        <v>67</v>
      </c>
      <c r="G262" s="51" t="s">
        <v>88</v>
      </c>
      <c r="H262" s="51" t="s">
        <v>471</v>
      </c>
      <c r="I262" s="40">
        <v>3</v>
      </c>
      <c r="J262" s="40">
        <v>40</v>
      </c>
      <c r="K262" s="52">
        <v>20</v>
      </c>
      <c r="L262" s="42">
        <v>0.8</v>
      </c>
      <c r="M262" s="43">
        <v>1</v>
      </c>
      <c r="N262" s="20" t="s">
        <v>61</v>
      </c>
      <c r="O262" s="53">
        <v>100000</v>
      </c>
      <c r="P262" s="160" t="s">
        <v>0</v>
      </c>
      <c r="Q262" s="17" t="s">
        <v>0</v>
      </c>
      <c r="R262" s="17" t="s">
        <v>0</v>
      </c>
      <c r="S262" s="17" t="s">
        <v>63</v>
      </c>
      <c r="T262" s="17" t="s">
        <v>62</v>
      </c>
      <c r="U262" s="17" t="s">
        <v>64</v>
      </c>
      <c r="V262" s="45" t="s">
        <v>0</v>
      </c>
      <c r="W262" s="46">
        <v>46113</v>
      </c>
      <c r="X262" s="46">
        <v>46203</v>
      </c>
      <c r="Y262" s="11"/>
      <c r="Z262" s="47">
        <v>46099</v>
      </c>
      <c r="AA262" s="48" t="s">
        <v>71</v>
      </c>
      <c r="AC262" s="57">
        <f>COUNTIF(D$6:D262,D262)</f>
        <v>1</v>
      </c>
    </row>
    <row r="263" spans="2:29" x14ac:dyDescent="0.25">
      <c r="B263" s="15" t="s">
        <v>266</v>
      </c>
      <c r="C263" s="50" t="str">
        <f t="shared" si="3"/>
        <v>2639-001</v>
      </c>
      <c r="D263" s="38">
        <v>2639</v>
      </c>
      <c r="E263" s="39" t="s">
        <v>304</v>
      </c>
      <c r="F263" s="51" t="s">
        <v>67</v>
      </c>
      <c r="G263" s="51" t="s">
        <v>88</v>
      </c>
      <c r="H263" s="51" t="s">
        <v>471</v>
      </c>
      <c r="I263" s="40">
        <v>3</v>
      </c>
      <c r="J263" s="40">
        <v>40</v>
      </c>
      <c r="K263" s="52">
        <v>20</v>
      </c>
      <c r="L263" s="42">
        <v>0.8</v>
      </c>
      <c r="M263" s="43">
        <v>1</v>
      </c>
      <c r="N263" s="20" t="s">
        <v>61</v>
      </c>
      <c r="O263" s="53">
        <v>100000</v>
      </c>
      <c r="P263" s="160" t="s">
        <v>0</v>
      </c>
      <c r="Q263" s="17" t="s">
        <v>0</v>
      </c>
      <c r="R263" s="17" t="s">
        <v>0</v>
      </c>
      <c r="S263" s="17" t="s">
        <v>63</v>
      </c>
      <c r="T263" s="17" t="s">
        <v>62</v>
      </c>
      <c r="U263" s="17" t="s">
        <v>64</v>
      </c>
      <c r="V263" s="45" t="s">
        <v>0</v>
      </c>
      <c r="W263" s="46">
        <v>46113</v>
      </c>
      <c r="X263" s="46">
        <v>46203</v>
      </c>
      <c r="Y263" s="11"/>
      <c r="Z263" s="47">
        <v>46099</v>
      </c>
      <c r="AA263" s="48" t="s">
        <v>71</v>
      </c>
      <c r="AC263" s="57">
        <f>COUNTIF(D$6:D263,D263)</f>
        <v>1</v>
      </c>
    </row>
    <row r="264" spans="2:29" x14ac:dyDescent="0.25">
      <c r="B264" s="15" t="s">
        <v>266</v>
      </c>
      <c r="C264" s="50" t="str">
        <f t="shared" ref="C264:C318" si="4">D264&amp;"-"&amp;IF(A264="v2",9,0)&amp;REPT("0",2-LEN(AC264))&amp;AC264</f>
        <v>2640-001</v>
      </c>
      <c r="D264" s="38">
        <v>2640</v>
      </c>
      <c r="E264" s="39" t="s">
        <v>305</v>
      </c>
      <c r="F264" s="51" t="s">
        <v>67</v>
      </c>
      <c r="G264" s="51" t="s">
        <v>88</v>
      </c>
      <c r="H264" s="51" t="s">
        <v>471</v>
      </c>
      <c r="I264" s="40">
        <v>3</v>
      </c>
      <c r="J264" s="40">
        <v>30</v>
      </c>
      <c r="K264" s="52">
        <v>20</v>
      </c>
      <c r="L264" s="42">
        <v>0.8</v>
      </c>
      <c r="M264" s="43">
        <v>1</v>
      </c>
      <c r="N264" s="20" t="s">
        <v>61</v>
      </c>
      <c r="O264" s="53">
        <v>100000</v>
      </c>
      <c r="P264" s="160" t="s">
        <v>0</v>
      </c>
      <c r="Q264" s="17" t="s">
        <v>0</v>
      </c>
      <c r="R264" s="17" t="s">
        <v>0</v>
      </c>
      <c r="S264" s="17" t="s">
        <v>63</v>
      </c>
      <c r="T264" s="17" t="s">
        <v>62</v>
      </c>
      <c r="U264" s="17" t="s">
        <v>64</v>
      </c>
      <c r="V264" s="45" t="s">
        <v>0</v>
      </c>
      <c r="W264" s="46">
        <v>46113</v>
      </c>
      <c r="X264" s="46">
        <v>46203</v>
      </c>
      <c r="Y264" s="11"/>
      <c r="Z264" s="47">
        <v>46099</v>
      </c>
      <c r="AA264" s="48" t="s">
        <v>71</v>
      </c>
      <c r="AC264" s="57">
        <f>COUNTIF(D$6:D264,D264)</f>
        <v>1</v>
      </c>
    </row>
    <row r="265" spans="2:29" x14ac:dyDescent="0.25">
      <c r="B265" s="15" t="s">
        <v>266</v>
      </c>
      <c r="C265" s="50" t="str">
        <f t="shared" si="4"/>
        <v>2645-001</v>
      </c>
      <c r="D265" s="38">
        <v>2645</v>
      </c>
      <c r="E265" s="39" t="s">
        <v>306</v>
      </c>
      <c r="F265" s="51" t="s">
        <v>67</v>
      </c>
      <c r="G265" s="51" t="s">
        <v>88</v>
      </c>
      <c r="H265" s="51" t="s">
        <v>471</v>
      </c>
      <c r="I265" s="40">
        <v>3</v>
      </c>
      <c r="J265" s="40">
        <v>40</v>
      </c>
      <c r="K265" s="52">
        <v>20</v>
      </c>
      <c r="L265" s="42">
        <v>0.8</v>
      </c>
      <c r="M265" s="43">
        <v>1</v>
      </c>
      <c r="N265" s="20" t="s">
        <v>61</v>
      </c>
      <c r="O265" s="53">
        <v>100000</v>
      </c>
      <c r="P265" s="160" t="s">
        <v>0</v>
      </c>
      <c r="Q265" s="17" t="s">
        <v>0</v>
      </c>
      <c r="R265" s="17" t="s">
        <v>0</v>
      </c>
      <c r="S265" s="17" t="s">
        <v>63</v>
      </c>
      <c r="T265" s="17" t="s">
        <v>62</v>
      </c>
      <c r="U265" s="17" t="s">
        <v>64</v>
      </c>
      <c r="V265" s="45" t="s">
        <v>0</v>
      </c>
      <c r="W265" s="46">
        <v>46113</v>
      </c>
      <c r="X265" s="46">
        <v>46203</v>
      </c>
      <c r="Y265" s="11"/>
      <c r="Z265" s="47">
        <v>46099</v>
      </c>
      <c r="AA265" s="48" t="s">
        <v>71</v>
      </c>
      <c r="AC265" s="57">
        <f>COUNTIF(D$6:D265,D265)</f>
        <v>1</v>
      </c>
    </row>
    <row r="266" spans="2:29" x14ac:dyDescent="0.25">
      <c r="B266" s="15" t="s">
        <v>266</v>
      </c>
      <c r="C266" s="50" t="str">
        <f t="shared" si="4"/>
        <v>2646-001</v>
      </c>
      <c r="D266" s="38">
        <v>2646</v>
      </c>
      <c r="E266" s="39" t="s">
        <v>307</v>
      </c>
      <c r="F266" s="51" t="s">
        <v>67</v>
      </c>
      <c r="G266" s="51" t="s">
        <v>88</v>
      </c>
      <c r="H266" s="51" t="s">
        <v>471</v>
      </c>
      <c r="I266" s="40">
        <v>3</v>
      </c>
      <c r="J266" s="40">
        <v>40</v>
      </c>
      <c r="K266" s="52">
        <v>20</v>
      </c>
      <c r="L266" s="42">
        <v>0.8</v>
      </c>
      <c r="M266" s="43">
        <v>1</v>
      </c>
      <c r="N266" s="20" t="s">
        <v>61</v>
      </c>
      <c r="O266" s="53">
        <v>100000</v>
      </c>
      <c r="P266" s="160" t="s">
        <v>0</v>
      </c>
      <c r="Q266" s="17" t="s">
        <v>0</v>
      </c>
      <c r="R266" s="17" t="s">
        <v>0</v>
      </c>
      <c r="S266" s="17" t="s">
        <v>63</v>
      </c>
      <c r="T266" s="17" t="s">
        <v>62</v>
      </c>
      <c r="U266" s="17" t="s">
        <v>64</v>
      </c>
      <c r="V266" s="45" t="s">
        <v>0</v>
      </c>
      <c r="W266" s="46">
        <v>46113</v>
      </c>
      <c r="X266" s="46">
        <v>46203</v>
      </c>
      <c r="Y266" s="11"/>
      <c r="Z266" s="47">
        <v>46099</v>
      </c>
      <c r="AA266" s="48" t="s">
        <v>71</v>
      </c>
      <c r="AC266" s="57">
        <f>COUNTIF(D$6:D266,D266)</f>
        <v>1</v>
      </c>
    </row>
    <row r="267" spans="2:29" x14ac:dyDescent="0.25">
      <c r="B267" s="15" t="s">
        <v>266</v>
      </c>
      <c r="C267" s="50" t="str">
        <f t="shared" si="4"/>
        <v>2836-001</v>
      </c>
      <c r="D267" s="38">
        <v>2836</v>
      </c>
      <c r="E267" s="39" t="s">
        <v>308</v>
      </c>
      <c r="F267" s="51" t="s">
        <v>67</v>
      </c>
      <c r="G267" s="51" t="s">
        <v>88</v>
      </c>
      <c r="H267" s="51" t="s">
        <v>471</v>
      </c>
      <c r="I267" s="40">
        <v>3</v>
      </c>
      <c r="J267" s="40">
        <v>40</v>
      </c>
      <c r="K267" s="52">
        <v>20</v>
      </c>
      <c r="L267" s="42">
        <v>0.8</v>
      </c>
      <c r="M267" s="43">
        <v>1</v>
      </c>
      <c r="N267" s="20" t="s">
        <v>61</v>
      </c>
      <c r="O267" s="53">
        <v>100000</v>
      </c>
      <c r="P267" s="160" t="s">
        <v>0</v>
      </c>
      <c r="Q267" s="17" t="s">
        <v>0</v>
      </c>
      <c r="R267" s="17" t="s">
        <v>0</v>
      </c>
      <c r="S267" s="17" t="s">
        <v>63</v>
      </c>
      <c r="T267" s="17" t="s">
        <v>62</v>
      </c>
      <c r="U267" s="17" t="s">
        <v>64</v>
      </c>
      <c r="V267" s="45" t="s">
        <v>0</v>
      </c>
      <c r="W267" s="46">
        <v>46113</v>
      </c>
      <c r="X267" s="46">
        <v>46203</v>
      </c>
      <c r="Y267" s="11"/>
      <c r="Z267" s="47">
        <v>46099</v>
      </c>
      <c r="AA267" s="48" t="s">
        <v>71</v>
      </c>
      <c r="AC267" s="57">
        <f>COUNTIF(D$6:D267,D267)</f>
        <v>1</v>
      </c>
    </row>
    <row r="268" spans="2:29" x14ac:dyDescent="0.25">
      <c r="B268" s="15" t="s">
        <v>266</v>
      </c>
      <c r="C268" s="50" t="str">
        <f t="shared" si="4"/>
        <v>2837-001</v>
      </c>
      <c r="D268" s="38">
        <v>2837</v>
      </c>
      <c r="E268" s="39" t="s">
        <v>309</v>
      </c>
      <c r="F268" s="51" t="s">
        <v>67</v>
      </c>
      <c r="G268" s="51" t="s">
        <v>88</v>
      </c>
      <c r="H268" s="51" t="s">
        <v>471</v>
      </c>
      <c r="I268" s="40">
        <v>3</v>
      </c>
      <c r="J268" s="40">
        <v>45</v>
      </c>
      <c r="K268" s="52">
        <v>20</v>
      </c>
      <c r="L268" s="42">
        <v>0.8</v>
      </c>
      <c r="M268" s="43">
        <v>1</v>
      </c>
      <c r="N268" s="20" t="s">
        <v>61</v>
      </c>
      <c r="O268" s="53">
        <v>100000</v>
      </c>
      <c r="P268" s="160" t="s">
        <v>0</v>
      </c>
      <c r="Q268" s="17" t="s">
        <v>0</v>
      </c>
      <c r="R268" s="17" t="s">
        <v>0</v>
      </c>
      <c r="S268" s="17" t="s">
        <v>63</v>
      </c>
      <c r="T268" s="17" t="s">
        <v>62</v>
      </c>
      <c r="U268" s="17" t="s">
        <v>64</v>
      </c>
      <c r="V268" s="45" t="s">
        <v>0</v>
      </c>
      <c r="W268" s="46">
        <v>46113</v>
      </c>
      <c r="X268" s="46">
        <v>46203</v>
      </c>
      <c r="Y268" s="11"/>
      <c r="Z268" s="47">
        <v>46099</v>
      </c>
      <c r="AA268" s="48" t="s">
        <v>71</v>
      </c>
      <c r="AC268" s="57">
        <f>COUNTIF(D$6:D268,D268)</f>
        <v>1</v>
      </c>
    </row>
    <row r="269" spans="2:29" x14ac:dyDescent="0.25">
      <c r="B269" s="15" t="s">
        <v>266</v>
      </c>
      <c r="C269" s="50" t="str">
        <f t="shared" si="4"/>
        <v>2847-001</v>
      </c>
      <c r="D269" s="38">
        <v>2847</v>
      </c>
      <c r="E269" s="39" t="s">
        <v>310</v>
      </c>
      <c r="F269" s="51" t="s">
        <v>67</v>
      </c>
      <c r="G269" s="51" t="s">
        <v>88</v>
      </c>
      <c r="H269" s="51" t="s">
        <v>471</v>
      </c>
      <c r="I269" s="40">
        <v>3</v>
      </c>
      <c r="J269" s="40">
        <v>40</v>
      </c>
      <c r="K269" s="52">
        <v>30</v>
      </c>
      <c r="L269" s="42">
        <v>0.8</v>
      </c>
      <c r="M269" s="43">
        <v>1</v>
      </c>
      <c r="N269" s="20" t="s">
        <v>61</v>
      </c>
      <c r="O269" s="53">
        <v>100000</v>
      </c>
      <c r="P269" s="160" t="s">
        <v>0</v>
      </c>
      <c r="Q269" s="17" t="s">
        <v>0</v>
      </c>
      <c r="R269" s="17" t="s">
        <v>0</v>
      </c>
      <c r="S269" s="17" t="s">
        <v>63</v>
      </c>
      <c r="T269" s="17" t="s">
        <v>62</v>
      </c>
      <c r="U269" s="17" t="s">
        <v>64</v>
      </c>
      <c r="V269" s="45" t="s">
        <v>0</v>
      </c>
      <c r="W269" s="46">
        <v>46113</v>
      </c>
      <c r="X269" s="46">
        <v>46203</v>
      </c>
      <c r="Y269" s="11"/>
      <c r="Z269" s="47">
        <v>46099</v>
      </c>
      <c r="AA269" s="48" t="s">
        <v>71</v>
      </c>
      <c r="AC269" s="57">
        <f>COUNTIF(D$6:D269,D269)</f>
        <v>1</v>
      </c>
    </row>
    <row r="270" spans="2:29" x14ac:dyDescent="0.25">
      <c r="B270" s="15" t="s">
        <v>266</v>
      </c>
      <c r="C270" s="50" t="str">
        <f t="shared" si="4"/>
        <v>2849-001</v>
      </c>
      <c r="D270" s="38">
        <v>2849</v>
      </c>
      <c r="E270" s="39" t="s">
        <v>311</v>
      </c>
      <c r="F270" s="51" t="s">
        <v>67</v>
      </c>
      <c r="G270" s="51" t="s">
        <v>88</v>
      </c>
      <c r="H270" s="51" t="s">
        <v>471</v>
      </c>
      <c r="I270" s="40">
        <v>3</v>
      </c>
      <c r="J270" s="40">
        <v>40</v>
      </c>
      <c r="K270" s="52">
        <v>30</v>
      </c>
      <c r="L270" s="42">
        <v>0.8</v>
      </c>
      <c r="M270" s="43">
        <v>1</v>
      </c>
      <c r="N270" s="20" t="s">
        <v>61</v>
      </c>
      <c r="O270" s="53">
        <v>100000</v>
      </c>
      <c r="P270" s="160" t="s">
        <v>0</v>
      </c>
      <c r="Q270" s="17" t="s">
        <v>0</v>
      </c>
      <c r="R270" s="17" t="s">
        <v>0</v>
      </c>
      <c r="S270" s="17" t="s">
        <v>63</v>
      </c>
      <c r="T270" s="17" t="s">
        <v>62</v>
      </c>
      <c r="U270" s="17" t="s">
        <v>64</v>
      </c>
      <c r="V270" s="45" t="s">
        <v>0</v>
      </c>
      <c r="W270" s="46">
        <v>46113</v>
      </c>
      <c r="X270" s="46">
        <v>46203</v>
      </c>
      <c r="Y270" s="11"/>
      <c r="Z270" s="47">
        <v>46099</v>
      </c>
      <c r="AA270" s="48" t="s">
        <v>71</v>
      </c>
      <c r="AC270" s="57">
        <f>COUNTIF(D$6:D270,D270)</f>
        <v>1</v>
      </c>
    </row>
    <row r="271" spans="2:29" x14ac:dyDescent="0.25">
      <c r="B271" s="15" t="s">
        <v>266</v>
      </c>
      <c r="C271" s="50" t="str">
        <f t="shared" si="4"/>
        <v>2864-001</v>
      </c>
      <c r="D271" s="38">
        <v>2864</v>
      </c>
      <c r="E271" s="39" t="s">
        <v>312</v>
      </c>
      <c r="F271" s="51" t="s">
        <v>67</v>
      </c>
      <c r="G271" s="51" t="s">
        <v>88</v>
      </c>
      <c r="H271" s="51" t="s">
        <v>471</v>
      </c>
      <c r="I271" s="40">
        <v>10</v>
      </c>
      <c r="J271" s="40">
        <v>80</v>
      </c>
      <c r="K271" s="52">
        <v>2.5</v>
      </c>
      <c r="L271" s="42">
        <v>0.6</v>
      </c>
      <c r="M271" s="43">
        <v>2</v>
      </c>
      <c r="N271" s="20" t="s">
        <v>61</v>
      </c>
      <c r="O271" s="53">
        <v>100000</v>
      </c>
      <c r="P271" s="160" t="s">
        <v>0</v>
      </c>
      <c r="Q271" s="17" t="s">
        <v>0</v>
      </c>
      <c r="R271" s="17" t="s">
        <v>0</v>
      </c>
      <c r="S271" s="17" t="s">
        <v>63</v>
      </c>
      <c r="T271" s="17" t="s">
        <v>62</v>
      </c>
      <c r="U271" s="17" t="s">
        <v>64</v>
      </c>
      <c r="V271" s="45" t="s">
        <v>0</v>
      </c>
      <c r="W271" s="46">
        <v>46113</v>
      </c>
      <c r="X271" s="46">
        <v>46203</v>
      </c>
      <c r="Y271" s="11"/>
      <c r="Z271" s="47">
        <v>46099</v>
      </c>
      <c r="AA271" s="48" t="s">
        <v>71</v>
      </c>
      <c r="AC271" s="57">
        <f>COUNTIF(D$6:D271,D271)</f>
        <v>1</v>
      </c>
    </row>
    <row r="272" spans="2:29" x14ac:dyDescent="0.25">
      <c r="B272" s="15" t="s">
        <v>266</v>
      </c>
      <c r="C272" s="50" t="str">
        <f t="shared" si="4"/>
        <v>2867-001</v>
      </c>
      <c r="D272" s="38">
        <v>2867</v>
      </c>
      <c r="E272" s="39" t="s">
        <v>313</v>
      </c>
      <c r="F272" s="51" t="s">
        <v>67</v>
      </c>
      <c r="G272" s="51" t="s">
        <v>88</v>
      </c>
      <c r="H272" s="51" t="s">
        <v>471</v>
      </c>
      <c r="I272" s="40">
        <v>10</v>
      </c>
      <c r="J272" s="40">
        <v>120</v>
      </c>
      <c r="K272" s="52">
        <v>2.5</v>
      </c>
      <c r="L272" s="42">
        <v>0.6</v>
      </c>
      <c r="M272" s="43">
        <v>1</v>
      </c>
      <c r="N272" s="20" t="s">
        <v>61</v>
      </c>
      <c r="O272" s="53">
        <v>300000</v>
      </c>
      <c r="P272" s="160" t="s">
        <v>0</v>
      </c>
      <c r="Q272" s="17" t="s">
        <v>0</v>
      </c>
      <c r="R272" s="17" t="s">
        <v>0</v>
      </c>
      <c r="S272" s="17" t="s">
        <v>63</v>
      </c>
      <c r="T272" s="17" t="s">
        <v>62</v>
      </c>
      <c r="U272" s="17" t="s">
        <v>64</v>
      </c>
      <c r="V272" s="45" t="s">
        <v>0</v>
      </c>
      <c r="W272" s="46">
        <v>46113</v>
      </c>
      <c r="X272" s="46">
        <v>46203</v>
      </c>
      <c r="Y272" s="11"/>
      <c r="Z272" s="47">
        <v>46099</v>
      </c>
      <c r="AA272" s="48" t="s">
        <v>71</v>
      </c>
      <c r="AC272" s="57">
        <f>COUNTIF(D$6:D272,D272)</f>
        <v>1</v>
      </c>
    </row>
    <row r="273" spans="2:29" x14ac:dyDescent="0.25">
      <c r="B273" s="15" t="s">
        <v>266</v>
      </c>
      <c r="C273" s="50" t="str">
        <f t="shared" si="4"/>
        <v>2868-001</v>
      </c>
      <c r="D273" s="38">
        <v>2868</v>
      </c>
      <c r="E273" s="39" t="s">
        <v>314</v>
      </c>
      <c r="F273" s="51" t="s">
        <v>67</v>
      </c>
      <c r="G273" s="51" t="s">
        <v>88</v>
      </c>
      <c r="H273" s="51" t="s">
        <v>471</v>
      </c>
      <c r="I273" s="40">
        <v>3</v>
      </c>
      <c r="J273" s="40">
        <v>30</v>
      </c>
      <c r="K273" s="52">
        <v>30</v>
      </c>
      <c r="L273" s="42">
        <v>0.8</v>
      </c>
      <c r="M273" s="43">
        <v>1</v>
      </c>
      <c r="N273" s="20" t="s">
        <v>61</v>
      </c>
      <c r="O273" s="53">
        <v>150000</v>
      </c>
      <c r="P273" s="160" t="s">
        <v>0</v>
      </c>
      <c r="Q273" s="17" t="s">
        <v>0</v>
      </c>
      <c r="R273" s="17" t="s">
        <v>0</v>
      </c>
      <c r="S273" s="17" t="s">
        <v>63</v>
      </c>
      <c r="T273" s="17" t="s">
        <v>62</v>
      </c>
      <c r="U273" s="17" t="s">
        <v>64</v>
      </c>
      <c r="V273" s="45" t="s">
        <v>0</v>
      </c>
      <c r="W273" s="46">
        <v>46113</v>
      </c>
      <c r="X273" s="46">
        <v>46203</v>
      </c>
      <c r="Y273" s="11"/>
      <c r="Z273" s="47">
        <v>46099</v>
      </c>
      <c r="AA273" s="48" t="s">
        <v>71</v>
      </c>
      <c r="AC273" s="57">
        <f>COUNTIF(D$6:D273,D273)</f>
        <v>1</v>
      </c>
    </row>
    <row r="274" spans="2:29" x14ac:dyDescent="0.25">
      <c r="B274" s="15" t="s">
        <v>266</v>
      </c>
      <c r="C274" s="50" t="str">
        <f t="shared" si="4"/>
        <v>2848-001</v>
      </c>
      <c r="D274" s="38">
        <v>2848</v>
      </c>
      <c r="E274" s="39" t="s">
        <v>315</v>
      </c>
      <c r="F274" s="51" t="s">
        <v>67</v>
      </c>
      <c r="G274" s="51" t="s">
        <v>88</v>
      </c>
      <c r="H274" s="51" t="s">
        <v>471</v>
      </c>
      <c r="I274" s="40">
        <v>3</v>
      </c>
      <c r="J274" s="40">
        <v>40</v>
      </c>
      <c r="K274" s="52">
        <v>30</v>
      </c>
      <c r="L274" s="42">
        <v>0.8</v>
      </c>
      <c r="M274" s="43">
        <v>1</v>
      </c>
      <c r="N274" s="20" t="s">
        <v>61</v>
      </c>
      <c r="O274" s="53">
        <v>100000</v>
      </c>
      <c r="P274" s="160" t="s">
        <v>0</v>
      </c>
      <c r="Q274" s="17" t="s">
        <v>0</v>
      </c>
      <c r="R274" s="17" t="s">
        <v>0</v>
      </c>
      <c r="S274" s="17" t="s">
        <v>63</v>
      </c>
      <c r="T274" s="17" t="s">
        <v>62</v>
      </c>
      <c r="U274" s="17" t="s">
        <v>64</v>
      </c>
      <c r="V274" s="45" t="s">
        <v>0</v>
      </c>
      <c r="W274" s="46">
        <v>46113</v>
      </c>
      <c r="X274" s="46">
        <v>46203</v>
      </c>
      <c r="Y274" s="11"/>
      <c r="Z274" s="47">
        <v>46099</v>
      </c>
      <c r="AA274" s="48" t="s">
        <v>71</v>
      </c>
      <c r="AC274" s="57">
        <f>COUNTIF(D$6:D274,D274)</f>
        <v>1</v>
      </c>
    </row>
    <row r="275" spans="2:29" x14ac:dyDescent="0.25">
      <c r="B275" s="15" t="s">
        <v>266</v>
      </c>
      <c r="C275" s="50" t="str">
        <f t="shared" si="4"/>
        <v>2636-001</v>
      </c>
      <c r="D275" s="38">
        <v>2636</v>
      </c>
      <c r="E275" s="39" t="s">
        <v>316</v>
      </c>
      <c r="F275" s="51" t="s">
        <v>67</v>
      </c>
      <c r="G275" s="51" t="s">
        <v>88</v>
      </c>
      <c r="H275" s="51" t="s">
        <v>471</v>
      </c>
      <c r="I275" s="40">
        <v>3</v>
      </c>
      <c r="J275" s="40">
        <v>40</v>
      </c>
      <c r="K275" s="52">
        <v>20</v>
      </c>
      <c r="L275" s="42">
        <v>0.8</v>
      </c>
      <c r="M275" s="43">
        <v>1</v>
      </c>
      <c r="N275" s="20" t="s">
        <v>61</v>
      </c>
      <c r="O275" s="53">
        <v>100000</v>
      </c>
      <c r="P275" s="160" t="s">
        <v>0</v>
      </c>
      <c r="Q275" s="17" t="s">
        <v>0</v>
      </c>
      <c r="R275" s="17" t="s">
        <v>0</v>
      </c>
      <c r="S275" s="17" t="s">
        <v>63</v>
      </c>
      <c r="T275" s="17" t="s">
        <v>62</v>
      </c>
      <c r="U275" s="17" t="s">
        <v>64</v>
      </c>
      <c r="V275" s="45" t="s">
        <v>0</v>
      </c>
      <c r="W275" s="46">
        <v>46113</v>
      </c>
      <c r="X275" s="46">
        <v>46203</v>
      </c>
      <c r="Y275" s="11"/>
      <c r="Z275" s="47">
        <v>46099</v>
      </c>
      <c r="AA275" s="48" t="s">
        <v>71</v>
      </c>
      <c r="AC275" s="57">
        <f>COUNTIF(D$6:D275,D275)</f>
        <v>1</v>
      </c>
    </row>
    <row r="276" spans="2:29" x14ac:dyDescent="0.25">
      <c r="B276" s="15" t="s">
        <v>266</v>
      </c>
      <c r="C276" s="50" t="str">
        <f t="shared" si="4"/>
        <v>2236-001</v>
      </c>
      <c r="D276" s="38">
        <v>2236</v>
      </c>
      <c r="E276" s="39" t="s">
        <v>317</v>
      </c>
      <c r="F276" s="51" t="s">
        <v>67</v>
      </c>
      <c r="G276" s="51" t="s">
        <v>88</v>
      </c>
      <c r="H276" s="51" t="s">
        <v>471</v>
      </c>
      <c r="I276" s="40">
        <v>3</v>
      </c>
      <c r="J276" s="40">
        <v>30</v>
      </c>
      <c r="K276" s="52">
        <v>30</v>
      </c>
      <c r="L276" s="42">
        <v>0.8</v>
      </c>
      <c r="M276" s="61">
        <v>1</v>
      </c>
      <c r="N276" s="62" t="s">
        <v>61</v>
      </c>
      <c r="O276" s="63">
        <v>150000</v>
      </c>
      <c r="P276" s="63" t="s">
        <v>0</v>
      </c>
      <c r="Q276" s="135" t="s">
        <v>346</v>
      </c>
      <c r="R276" s="135">
        <v>2</v>
      </c>
      <c r="S276" s="64" t="s">
        <v>63</v>
      </c>
      <c r="T276" s="64" t="s">
        <v>62</v>
      </c>
      <c r="U276" s="64" t="s">
        <v>0</v>
      </c>
      <c r="V276" s="65" t="s">
        <v>0</v>
      </c>
      <c r="W276" s="66">
        <v>46113</v>
      </c>
      <c r="X276" s="66">
        <v>46203</v>
      </c>
      <c r="Y276" s="11"/>
      <c r="Z276" s="47">
        <v>46099</v>
      </c>
      <c r="AA276" s="48" t="s">
        <v>71</v>
      </c>
      <c r="AC276" s="57">
        <f>COUNTIF(D$6:D276,D276)</f>
        <v>1</v>
      </c>
    </row>
    <row r="277" spans="2:29" x14ac:dyDescent="0.25">
      <c r="B277" s="15" t="s">
        <v>266</v>
      </c>
      <c r="C277" s="50" t="str">
        <f t="shared" si="4"/>
        <v>2095-001</v>
      </c>
      <c r="D277" s="38">
        <v>2095</v>
      </c>
      <c r="E277" s="39" t="s">
        <v>318</v>
      </c>
      <c r="F277" s="51" t="s">
        <v>67</v>
      </c>
      <c r="G277" s="51" t="s">
        <v>88</v>
      </c>
      <c r="H277" s="51" t="s">
        <v>471</v>
      </c>
      <c r="I277" s="40">
        <v>3</v>
      </c>
      <c r="J277" s="40">
        <v>30</v>
      </c>
      <c r="K277" s="52">
        <v>30</v>
      </c>
      <c r="L277" s="42">
        <v>0.8</v>
      </c>
      <c r="M277" s="54">
        <v>1</v>
      </c>
      <c r="N277" s="55" t="s">
        <v>61</v>
      </c>
      <c r="O277" s="58">
        <v>150000</v>
      </c>
      <c r="P277" s="58" t="s">
        <v>0</v>
      </c>
      <c r="Q277" s="140" t="s">
        <v>346</v>
      </c>
      <c r="R277" s="140">
        <v>2</v>
      </c>
      <c r="S277" s="56" t="s">
        <v>63</v>
      </c>
      <c r="T277" s="56" t="s">
        <v>62</v>
      </c>
      <c r="U277" s="56" t="s">
        <v>0</v>
      </c>
      <c r="V277" s="59" t="s">
        <v>0</v>
      </c>
      <c r="W277" s="60">
        <v>46113</v>
      </c>
      <c r="X277" s="60">
        <v>46203</v>
      </c>
      <c r="Y277" s="11"/>
      <c r="Z277" s="47"/>
      <c r="AA277" s="48"/>
      <c r="AC277" s="57">
        <f>COUNTIF(D$6:D277,D277)</f>
        <v>1</v>
      </c>
    </row>
    <row r="278" spans="2:29" x14ac:dyDescent="0.25">
      <c r="B278" s="15" t="s">
        <v>266</v>
      </c>
      <c r="C278" s="50" t="str">
        <f t="shared" si="4"/>
        <v>2866-001</v>
      </c>
      <c r="D278" s="38">
        <v>2866</v>
      </c>
      <c r="E278" s="39" t="s">
        <v>319</v>
      </c>
      <c r="F278" s="51" t="s">
        <v>67</v>
      </c>
      <c r="G278" s="51" t="s">
        <v>88</v>
      </c>
      <c r="H278" s="51" t="s">
        <v>471</v>
      </c>
      <c r="I278" s="40">
        <v>3</v>
      </c>
      <c r="J278" s="40">
        <v>30</v>
      </c>
      <c r="K278" s="52">
        <v>30</v>
      </c>
      <c r="L278" s="42">
        <v>0.8</v>
      </c>
      <c r="M278" s="43">
        <v>1</v>
      </c>
      <c r="N278" s="20" t="s">
        <v>61</v>
      </c>
      <c r="O278" s="53">
        <v>100000</v>
      </c>
      <c r="P278" s="160" t="s">
        <v>0</v>
      </c>
      <c r="Q278" s="17" t="s">
        <v>0</v>
      </c>
      <c r="R278" s="17" t="s">
        <v>0</v>
      </c>
      <c r="S278" s="17" t="s">
        <v>63</v>
      </c>
      <c r="T278" s="17" t="s">
        <v>62</v>
      </c>
      <c r="U278" s="17" t="s">
        <v>64</v>
      </c>
      <c r="V278" s="45" t="s">
        <v>0</v>
      </c>
      <c r="W278" s="46">
        <v>46113</v>
      </c>
      <c r="X278" s="46">
        <v>46203</v>
      </c>
      <c r="Y278" s="11"/>
      <c r="Z278" s="47">
        <v>46099</v>
      </c>
      <c r="AA278" s="48" t="s">
        <v>71</v>
      </c>
      <c r="AC278" s="57">
        <f>COUNTIF(D$6:D278,D278)</f>
        <v>1</v>
      </c>
    </row>
    <row r="279" spans="2:29" x14ac:dyDescent="0.25">
      <c r="B279" s="15" t="s">
        <v>266</v>
      </c>
      <c r="C279" s="50" t="str">
        <f t="shared" si="4"/>
        <v>2019-001</v>
      </c>
      <c r="D279" s="38">
        <v>2019</v>
      </c>
      <c r="E279" s="39" t="s">
        <v>320</v>
      </c>
      <c r="F279" s="51" t="s">
        <v>67</v>
      </c>
      <c r="G279" s="51" t="s">
        <v>88</v>
      </c>
      <c r="H279" s="51" t="s">
        <v>471</v>
      </c>
      <c r="I279" s="40">
        <v>4</v>
      </c>
      <c r="J279" s="40">
        <v>40</v>
      </c>
      <c r="K279" s="52">
        <v>10</v>
      </c>
      <c r="L279" s="42">
        <v>0.8</v>
      </c>
      <c r="M279" s="43">
        <v>1</v>
      </c>
      <c r="N279" s="20" t="s">
        <v>61</v>
      </c>
      <c r="O279" s="53">
        <v>150000</v>
      </c>
      <c r="P279" s="160" t="s">
        <v>0</v>
      </c>
      <c r="Q279" s="17" t="s">
        <v>0</v>
      </c>
      <c r="R279" s="17" t="s">
        <v>0</v>
      </c>
      <c r="S279" s="17" t="s">
        <v>63</v>
      </c>
      <c r="T279" s="17" t="s">
        <v>62</v>
      </c>
      <c r="U279" s="17" t="s">
        <v>64</v>
      </c>
      <c r="V279" s="45" t="s">
        <v>0</v>
      </c>
      <c r="W279" s="46">
        <v>46113</v>
      </c>
      <c r="X279" s="46">
        <v>46203</v>
      </c>
      <c r="Y279" s="11"/>
      <c r="Z279" s="47">
        <v>46099</v>
      </c>
      <c r="AA279" s="48" t="s">
        <v>71</v>
      </c>
      <c r="AC279" s="57">
        <f>COUNTIF(D$6:D279,D279)</f>
        <v>1</v>
      </c>
    </row>
    <row r="280" spans="2:29" x14ac:dyDescent="0.25">
      <c r="B280" s="15" t="s">
        <v>266</v>
      </c>
      <c r="C280" s="50" t="str">
        <f t="shared" si="4"/>
        <v>178A-001</v>
      </c>
      <c r="D280" s="38" t="s">
        <v>321</v>
      </c>
      <c r="E280" s="39" t="s">
        <v>322</v>
      </c>
      <c r="F280" s="51" t="s">
        <v>67</v>
      </c>
      <c r="G280" s="51" t="s">
        <v>88</v>
      </c>
      <c r="H280" s="51" t="s">
        <v>471</v>
      </c>
      <c r="I280" s="40">
        <v>4</v>
      </c>
      <c r="J280" s="40">
        <v>40</v>
      </c>
      <c r="K280" s="52">
        <v>30</v>
      </c>
      <c r="L280" s="42">
        <v>0.8</v>
      </c>
      <c r="M280" s="43">
        <v>1</v>
      </c>
      <c r="N280" s="20" t="s">
        <v>61</v>
      </c>
      <c r="O280" s="53">
        <v>150000</v>
      </c>
      <c r="P280" s="160" t="s">
        <v>0</v>
      </c>
      <c r="Q280" s="17" t="s">
        <v>0</v>
      </c>
      <c r="R280" s="17" t="s">
        <v>0</v>
      </c>
      <c r="S280" s="17" t="s">
        <v>63</v>
      </c>
      <c r="T280" s="17" t="s">
        <v>62</v>
      </c>
      <c r="U280" s="17" t="s">
        <v>64</v>
      </c>
      <c r="V280" s="45" t="s">
        <v>0</v>
      </c>
      <c r="W280" s="46">
        <v>46113</v>
      </c>
      <c r="X280" s="46">
        <v>46203</v>
      </c>
      <c r="Y280" s="11"/>
      <c r="Z280" s="47">
        <v>46099</v>
      </c>
      <c r="AA280" s="48" t="s">
        <v>71</v>
      </c>
      <c r="AC280" s="57">
        <f>COUNTIF(D$6:D280,D280)</f>
        <v>1</v>
      </c>
    </row>
    <row r="281" spans="2:29" x14ac:dyDescent="0.25">
      <c r="B281" s="15" t="s">
        <v>266</v>
      </c>
      <c r="C281" s="50" t="str">
        <f t="shared" si="4"/>
        <v>179A-001</v>
      </c>
      <c r="D281" s="38" t="s">
        <v>323</v>
      </c>
      <c r="E281" s="39" t="s">
        <v>324</v>
      </c>
      <c r="F281" s="51" t="s">
        <v>67</v>
      </c>
      <c r="G281" s="51" t="s">
        <v>88</v>
      </c>
      <c r="H281" s="51" t="s">
        <v>471</v>
      </c>
      <c r="I281" s="40">
        <v>3</v>
      </c>
      <c r="J281" s="40">
        <v>15</v>
      </c>
      <c r="K281" s="52">
        <v>100</v>
      </c>
      <c r="L281" s="42">
        <v>0.8</v>
      </c>
      <c r="M281" s="61">
        <v>2</v>
      </c>
      <c r="N281" s="62" t="s">
        <v>61</v>
      </c>
      <c r="O281" s="63">
        <v>150000</v>
      </c>
      <c r="P281" s="63" t="s">
        <v>0</v>
      </c>
      <c r="Q281" s="135" t="s">
        <v>347</v>
      </c>
      <c r="R281" s="135">
        <v>2</v>
      </c>
      <c r="S281" s="64" t="s">
        <v>63</v>
      </c>
      <c r="T281" s="64" t="s">
        <v>62</v>
      </c>
      <c r="U281" s="64" t="s">
        <v>0</v>
      </c>
      <c r="V281" s="65" t="s">
        <v>0</v>
      </c>
      <c r="W281" s="66">
        <v>46113</v>
      </c>
      <c r="X281" s="66">
        <v>46203</v>
      </c>
      <c r="Y281" s="11"/>
      <c r="Z281" s="47">
        <v>46099</v>
      </c>
      <c r="AA281" s="48" t="s">
        <v>71</v>
      </c>
      <c r="AC281" s="57">
        <f>COUNTIF(D$6:D281,D281)</f>
        <v>1</v>
      </c>
    </row>
    <row r="282" spans="2:29" x14ac:dyDescent="0.25">
      <c r="B282" s="15" t="s">
        <v>266</v>
      </c>
      <c r="C282" s="50" t="str">
        <f t="shared" si="4"/>
        <v>180A-001</v>
      </c>
      <c r="D282" s="38" t="s">
        <v>325</v>
      </c>
      <c r="E282" s="39" t="s">
        <v>326</v>
      </c>
      <c r="F282" s="51" t="s">
        <v>67</v>
      </c>
      <c r="G282" s="51" t="s">
        <v>88</v>
      </c>
      <c r="H282" s="51" t="s">
        <v>471</v>
      </c>
      <c r="I282" s="40">
        <v>3</v>
      </c>
      <c r="J282" s="40">
        <v>15</v>
      </c>
      <c r="K282" s="52">
        <v>100</v>
      </c>
      <c r="L282" s="42">
        <v>0.8</v>
      </c>
      <c r="M282" s="54">
        <v>2</v>
      </c>
      <c r="N282" s="55" t="s">
        <v>61</v>
      </c>
      <c r="O282" s="58">
        <v>150000</v>
      </c>
      <c r="P282" s="58" t="s">
        <v>0</v>
      </c>
      <c r="Q282" s="140" t="s">
        <v>347</v>
      </c>
      <c r="R282" s="140">
        <v>2</v>
      </c>
      <c r="S282" s="56" t="s">
        <v>63</v>
      </c>
      <c r="T282" s="56" t="s">
        <v>62</v>
      </c>
      <c r="U282" s="56" t="s">
        <v>0</v>
      </c>
      <c r="V282" s="59" t="s">
        <v>0</v>
      </c>
      <c r="W282" s="60">
        <v>46113</v>
      </c>
      <c r="X282" s="60">
        <v>46203</v>
      </c>
      <c r="Y282" s="11"/>
      <c r="Z282" s="47"/>
      <c r="AA282" s="48"/>
      <c r="AC282" s="57">
        <f>COUNTIF(D$6:D282,D282)</f>
        <v>1</v>
      </c>
    </row>
    <row r="283" spans="2:29" x14ac:dyDescent="0.25">
      <c r="B283" s="15" t="s">
        <v>266</v>
      </c>
      <c r="C283" s="50" t="str">
        <f t="shared" si="4"/>
        <v>188A-001</v>
      </c>
      <c r="D283" s="38" t="s">
        <v>327</v>
      </c>
      <c r="E283" s="39" t="s">
        <v>328</v>
      </c>
      <c r="F283" s="51" t="s">
        <v>67</v>
      </c>
      <c r="G283" s="51" t="s">
        <v>88</v>
      </c>
      <c r="H283" s="51" t="s">
        <v>471</v>
      </c>
      <c r="I283" s="40">
        <v>4</v>
      </c>
      <c r="J283" s="40">
        <v>40</v>
      </c>
      <c r="K283" s="52">
        <v>30</v>
      </c>
      <c r="L283" s="42">
        <v>0.8</v>
      </c>
      <c r="M283" s="43">
        <v>1</v>
      </c>
      <c r="N283" s="20" t="s">
        <v>61</v>
      </c>
      <c r="O283" s="53">
        <v>150000</v>
      </c>
      <c r="P283" s="160" t="s">
        <v>0</v>
      </c>
      <c r="Q283" s="17" t="s">
        <v>0</v>
      </c>
      <c r="R283" s="17" t="s">
        <v>0</v>
      </c>
      <c r="S283" s="17" t="s">
        <v>63</v>
      </c>
      <c r="T283" s="17" t="s">
        <v>62</v>
      </c>
      <c r="U283" s="17" t="s">
        <v>64</v>
      </c>
      <c r="V283" s="45" t="s">
        <v>0</v>
      </c>
      <c r="W283" s="46">
        <v>46113</v>
      </c>
      <c r="X283" s="46">
        <v>46203</v>
      </c>
      <c r="Y283" s="11"/>
      <c r="Z283" s="47">
        <v>46099</v>
      </c>
      <c r="AA283" s="48" t="s">
        <v>71</v>
      </c>
      <c r="AC283" s="57">
        <f>COUNTIF(D$6:D283,D283)</f>
        <v>1</v>
      </c>
    </row>
    <row r="284" spans="2:29" x14ac:dyDescent="0.25">
      <c r="B284" s="15" t="s">
        <v>266</v>
      </c>
      <c r="C284" s="50" t="str">
        <f t="shared" si="4"/>
        <v>223A-001</v>
      </c>
      <c r="D284" s="38" t="s">
        <v>329</v>
      </c>
      <c r="E284" s="39" t="s">
        <v>330</v>
      </c>
      <c r="F284" s="51" t="s">
        <v>67</v>
      </c>
      <c r="G284" s="51" t="s">
        <v>88</v>
      </c>
      <c r="H284" s="51" t="s">
        <v>471</v>
      </c>
      <c r="I284" s="40">
        <v>5</v>
      </c>
      <c r="J284" s="40">
        <v>50</v>
      </c>
      <c r="K284" s="52">
        <v>30</v>
      </c>
      <c r="L284" s="42">
        <v>0.8</v>
      </c>
      <c r="M284" s="43">
        <v>1</v>
      </c>
      <c r="N284" s="20" t="s">
        <v>61</v>
      </c>
      <c r="O284" s="53">
        <v>100000</v>
      </c>
      <c r="P284" s="160" t="s">
        <v>0</v>
      </c>
      <c r="Q284" s="17" t="s">
        <v>0</v>
      </c>
      <c r="R284" s="17" t="s">
        <v>0</v>
      </c>
      <c r="S284" s="17" t="s">
        <v>63</v>
      </c>
      <c r="T284" s="17" t="s">
        <v>62</v>
      </c>
      <c r="U284" s="17" t="s">
        <v>64</v>
      </c>
      <c r="V284" s="45" t="s">
        <v>0</v>
      </c>
      <c r="W284" s="46">
        <v>46113</v>
      </c>
      <c r="X284" s="46">
        <v>46203</v>
      </c>
      <c r="Y284" s="11"/>
      <c r="Z284" s="47">
        <v>46099</v>
      </c>
      <c r="AA284" s="48" t="s">
        <v>71</v>
      </c>
      <c r="AC284" s="57">
        <f>COUNTIF(D$6:D284,D284)</f>
        <v>1</v>
      </c>
    </row>
    <row r="285" spans="2:29" x14ac:dyDescent="0.25">
      <c r="B285" s="15" t="s">
        <v>266</v>
      </c>
      <c r="C285" s="50" t="str">
        <f t="shared" si="4"/>
        <v>234A-001</v>
      </c>
      <c r="D285" s="38" t="s">
        <v>331</v>
      </c>
      <c r="E285" s="39" t="s">
        <v>332</v>
      </c>
      <c r="F285" s="51" t="s">
        <v>67</v>
      </c>
      <c r="G285" s="51" t="s">
        <v>88</v>
      </c>
      <c r="H285" s="51" t="s">
        <v>471</v>
      </c>
      <c r="I285" s="40">
        <v>3</v>
      </c>
      <c r="J285" s="40">
        <v>30</v>
      </c>
      <c r="K285" s="52">
        <v>30</v>
      </c>
      <c r="L285" s="42">
        <v>0.8</v>
      </c>
      <c r="M285" s="43">
        <v>1</v>
      </c>
      <c r="N285" s="20" t="s">
        <v>61</v>
      </c>
      <c r="O285" s="53">
        <v>100000</v>
      </c>
      <c r="P285" s="160" t="s">
        <v>0</v>
      </c>
      <c r="Q285" s="17" t="s">
        <v>0</v>
      </c>
      <c r="R285" s="17" t="s">
        <v>0</v>
      </c>
      <c r="S285" s="17" t="s">
        <v>63</v>
      </c>
      <c r="T285" s="17" t="s">
        <v>62</v>
      </c>
      <c r="U285" s="17" t="s">
        <v>64</v>
      </c>
      <c r="V285" s="45" t="s">
        <v>0</v>
      </c>
      <c r="W285" s="46">
        <v>46113</v>
      </c>
      <c r="X285" s="46">
        <v>46203</v>
      </c>
      <c r="Y285" s="11"/>
      <c r="Z285" s="47">
        <v>46099</v>
      </c>
      <c r="AA285" s="48" t="s">
        <v>71</v>
      </c>
      <c r="AC285" s="57">
        <f>COUNTIF(D$6:D285,D285)</f>
        <v>1</v>
      </c>
    </row>
    <row r="286" spans="2:29" x14ac:dyDescent="0.25">
      <c r="B286" s="15" t="s">
        <v>266</v>
      </c>
      <c r="C286" s="50" t="str">
        <f t="shared" si="4"/>
        <v>235A-001</v>
      </c>
      <c r="D286" s="38" t="s">
        <v>333</v>
      </c>
      <c r="E286" s="39" t="s">
        <v>442</v>
      </c>
      <c r="F286" s="51" t="s">
        <v>67</v>
      </c>
      <c r="G286" s="51" t="s">
        <v>88</v>
      </c>
      <c r="H286" s="51" t="s">
        <v>471</v>
      </c>
      <c r="I286" s="40">
        <v>3</v>
      </c>
      <c r="J286" s="40">
        <v>30</v>
      </c>
      <c r="K286" s="52">
        <v>30</v>
      </c>
      <c r="L286" s="42">
        <v>0.8</v>
      </c>
      <c r="M286" s="43">
        <v>1</v>
      </c>
      <c r="N286" s="20" t="s">
        <v>61</v>
      </c>
      <c r="O286" s="53">
        <v>100000</v>
      </c>
      <c r="P286" s="160" t="s">
        <v>0</v>
      </c>
      <c r="Q286" s="17" t="s">
        <v>0</v>
      </c>
      <c r="R286" s="17" t="s">
        <v>0</v>
      </c>
      <c r="S286" s="17" t="s">
        <v>63</v>
      </c>
      <c r="T286" s="17" t="s">
        <v>62</v>
      </c>
      <c r="U286" s="17" t="s">
        <v>64</v>
      </c>
      <c r="V286" s="45" t="s">
        <v>0</v>
      </c>
      <c r="W286" s="46">
        <v>46113</v>
      </c>
      <c r="X286" s="46">
        <v>46203</v>
      </c>
      <c r="Y286" s="11"/>
      <c r="Z286" s="47">
        <v>46099</v>
      </c>
      <c r="AA286" s="48" t="s">
        <v>71</v>
      </c>
      <c r="AC286" s="57">
        <f>COUNTIF(D$6:D286,D286)</f>
        <v>1</v>
      </c>
    </row>
    <row r="287" spans="2:29" x14ac:dyDescent="0.25">
      <c r="B287" s="15" t="s">
        <v>266</v>
      </c>
      <c r="C287" s="50" t="str">
        <f t="shared" si="4"/>
        <v>282A-001</v>
      </c>
      <c r="D287" s="38" t="s">
        <v>334</v>
      </c>
      <c r="E287" s="39" t="s">
        <v>335</v>
      </c>
      <c r="F287" s="51" t="s">
        <v>67</v>
      </c>
      <c r="G287" s="51" t="s">
        <v>88</v>
      </c>
      <c r="H287" s="51" t="s">
        <v>471</v>
      </c>
      <c r="I287" s="40">
        <v>3</v>
      </c>
      <c r="J287" s="40">
        <v>30</v>
      </c>
      <c r="K287" s="52">
        <v>30</v>
      </c>
      <c r="L287" s="42">
        <v>0.8</v>
      </c>
      <c r="M287" s="43">
        <v>1</v>
      </c>
      <c r="N287" s="20" t="s">
        <v>61</v>
      </c>
      <c r="O287" s="53">
        <v>100000</v>
      </c>
      <c r="P287" s="160" t="s">
        <v>0</v>
      </c>
      <c r="Q287" s="17" t="s">
        <v>0</v>
      </c>
      <c r="R287" s="17" t="s">
        <v>0</v>
      </c>
      <c r="S287" s="17" t="s">
        <v>63</v>
      </c>
      <c r="T287" s="17" t="s">
        <v>62</v>
      </c>
      <c r="U287" s="17" t="s">
        <v>64</v>
      </c>
      <c r="V287" s="45" t="s">
        <v>0</v>
      </c>
      <c r="W287" s="46">
        <v>46113</v>
      </c>
      <c r="X287" s="46">
        <v>46203</v>
      </c>
      <c r="Y287" s="11"/>
      <c r="Z287" s="47">
        <v>46099</v>
      </c>
      <c r="AA287" s="48" t="s">
        <v>71</v>
      </c>
      <c r="AC287" s="57">
        <f>COUNTIF(D$6:D287,D287)</f>
        <v>1</v>
      </c>
    </row>
    <row r="288" spans="2:29" x14ac:dyDescent="0.25">
      <c r="B288" s="15" t="s">
        <v>266</v>
      </c>
      <c r="C288" s="50" t="str">
        <f t="shared" si="4"/>
        <v>283A-001</v>
      </c>
      <c r="D288" s="38" t="s">
        <v>336</v>
      </c>
      <c r="E288" s="39" t="s">
        <v>337</v>
      </c>
      <c r="F288" s="51" t="s">
        <v>67</v>
      </c>
      <c r="G288" s="51" t="s">
        <v>88</v>
      </c>
      <c r="H288" s="51" t="s">
        <v>471</v>
      </c>
      <c r="I288" s="40">
        <v>3</v>
      </c>
      <c r="J288" s="40">
        <v>30</v>
      </c>
      <c r="K288" s="52">
        <v>30</v>
      </c>
      <c r="L288" s="42">
        <v>0.8</v>
      </c>
      <c r="M288" s="43">
        <v>1</v>
      </c>
      <c r="N288" s="20" t="s">
        <v>61</v>
      </c>
      <c r="O288" s="53">
        <v>150000</v>
      </c>
      <c r="P288" s="160" t="s">
        <v>0</v>
      </c>
      <c r="Q288" s="17" t="s">
        <v>0</v>
      </c>
      <c r="R288" s="17" t="s">
        <v>0</v>
      </c>
      <c r="S288" s="17" t="s">
        <v>63</v>
      </c>
      <c r="T288" s="17" t="s">
        <v>62</v>
      </c>
      <c r="U288" s="17" t="s">
        <v>64</v>
      </c>
      <c r="V288" s="45" t="s">
        <v>0</v>
      </c>
      <c r="W288" s="46">
        <v>46113</v>
      </c>
      <c r="X288" s="46">
        <v>46203</v>
      </c>
      <c r="Y288" s="11"/>
      <c r="Z288" s="47">
        <v>46099</v>
      </c>
      <c r="AA288" s="48" t="s">
        <v>71</v>
      </c>
      <c r="AC288" s="57">
        <f>COUNTIF(D$6:D288,D288)</f>
        <v>1</v>
      </c>
    </row>
    <row r="289" spans="1:29" x14ac:dyDescent="0.25">
      <c r="B289" s="15" t="s">
        <v>266</v>
      </c>
      <c r="C289" s="50" t="str">
        <f t="shared" si="4"/>
        <v>356A-001</v>
      </c>
      <c r="D289" s="38" t="s">
        <v>338</v>
      </c>
      <c r="E289" s="39" t="s">
        <v>339</v>
      </c>
      <c r="F289" s="51" t="s">
        <v>67</v>
      </c>
      <c r="G289" s="51" t="s">
        <v>88</v>
      </c>
      <c r="H289" s="51" t="s">
        <v>471</v>
      </c>
      <c r="I289" s="40">
        <v>3</v>
      </c>
      <c r="J289" s="40">
        <v>30</v>
      </c>
      <c r="K289" s="52">
        <v>30</v>
      </c>
      <c r="L289" s="42">
        <v>0.8</v>
      </c>
      <c r="M289" s="43">
        <v>1</v>
      </c>
      <c r="N289" s="20" t="s">
        <v>61</v>
      </c>
      <c r="O289" s="53">
        <v>150000</v>
      </c>
      <c r="P289" s="160" t="s">
        <v>0</v>
      </c>
      <c r="Q289" s="17" t="s">
        <v>0</v>
      </c>
      <c r="R289" s="17" t="s">
        <v>0</v>
      </c>
      <c r="S289" s="17" t="s">
        <v>63</v>
      </c>
      <c r="T289" s="17" t="s">
        <v>62</v>
      </c>
      <c r="U289" s="17" t="s">
        <v>64</v>
      </c>
      <c r="V289" s="45" t="s">
        <v>0</v>
      </c>
      <c r="W289" s="46">
        <v>46113</v>
      </c>
      <c r="X289" s="46">
        <v>46203</v>
      </c>
      <c r="Y289" s="11"/>
      <c r="Z289" s="47">
        <v>46099</v>
      </c>
      <c r="AA289" s="48" t="s">
        <v>71</v>
      </c>
      <c r="AC289" s="57">
        <f>COUNTIF(D$6:D289,D289)</f>
        <v>1</v>
      </c>
    </row>
    <row r="290" spans="1:29" x14ac:dyDescent="0.25">
      <c r="B290" s="15" t="s">
        <v>266</v>
      </c>
      <c r="C290" s="50" t="str">
        <f t="shared" si="4"/>
        <v>404A-001</v>
      </c>
      <c r="D290" s="38" t="s">
        <v>340</v>
      </c>
      <c r="E290" s="39" t="s">
        <v>341</v>
      </c>
      <c r="F290" s="51" t="s">
        <v>67</v>
      </c>
      <c r="G290" s="51" t="s">
        <v>88</v>
      </c>
      <c r="H290" s="51" t="s">
        <v>471</v>
      </c>
      <c r="I290" s="40">
        <v>5</v>
      </c>
      <c r="J290" s="40">
        <v>50</v>
      </c>
      <c r="K290" s="52">
        <v>30</v>
      </c>
      <c r="L290" s="42">
        <v>0.8</v>
      </c>
      <c r="M290" s="43">
        <v>2</v>
      </c>
      <c r="N290" s="20" t="s">
        <v>61</v>
      </c>
      <c r="O290" s="53">
        <v>200000</v>
      </c>
      <c r="P290" s="160" t="s">
        <v>0</v>
      </c>
      <c r="Q290" s="17" t="s">
        <v>0</v>
      </c>
      <c r="R290" s="17" t="s">
        <v>0</v>
      </c>
      <c r="S290" s="17" t="s">
        <v>63</v>
      </c>
      <c r="T290" s="17" t="s">
        <v>62</v>
      </c>
      <c r="U290" s="17" t="s">
        <v>64</v>
      </c>
      <c r="V290" s="45" t="s">
        <v>0</v>
      </c>
      <c r="W290" s="46">
        <v>46113</v>
      </c>
      <c r="X290" s="46">
        <v>46203</v>
      </c>
      <c r="Y290" s="11"/>
      <c r="Z290" s="47">
        <v>46099</v>
      </c>
      <c r="AA290" s="48" t="s">
        <v>71</v>
      </c>
      <c r="AC290" s="57">
        <f>COUNTIF(D$6:D290,D290)</f>
        <v>1</v>
      </c>
    </row>
    <row r="291" spans="1:29" x14ac:dyDescent="0.25">
      <c r="B291" s="15" t="s">
        <v>266</v>
      </c>
      <c r="C291" s="50" t="str">
        <f t="shared" si="4"/>
        <v>424A-001</v>
      </c>
      <c r="D291" s="38" t="s">
        <v>342</v>
      </c>
      <c r="E291" s="39" t="s">
        <v>343</v>
      </c>
      <c r="F291" s="51" t="s">
        <v>67</v>
      </c>
      <c r="G291" s="51" t="s">
        <v>88</v>
      </c>
      <c r="H291" s="51" t="s">
        <v>471</v>
      </c>
      <c r="I291" s="40">
        <v>8</v>
      </c>
      <c r="J291" s="40">
        <v>25</v>
      </c>
      <c r="K291" s="52">
        <v>30</v>
      </c>
      <c r="L291" s="42">
        <v>0.8</v>
      </c>
      <c r="M291" s="61">
        <v>2</v>
      </c>
      <c r="N291" s="62" t="s">
        <v>61</v>
      </c>
      <c r="O291" s="63">
        <v>100000</v>
      </c>
      <c r="P291" s="63" t="s">
        <v>0</v>
      </c>
      <c r="Q291" s="135" t="s">
        <v>348</v>
      </c>
      <c r="R291" s="135">
        <v>2</v>
      </c>
      <c r="S291" s="64" t="s">
        <v>63</v>
      </c>
      <c r="T291" s="64" t="s">
        <v>62</v>
      </c>
      <c r="U291" s="64" t="s">
        <v>0</v>
      </c>
      <c r="V291" s="65" t="s">
        <v>0</v>
      </c>
      <c r="W291" s="66">
        <v>46113</v>
      </c>
      <c r="X291" s="66">
        <v>46203</v>
      </c>
      <c r="Y291" s="11"/>
      <c r="Z291" s="47">
        <v>46099</v>
      </c>
      <c r="AA291" s="48" t="s">
        <v>71</v>
      </c>
      <c r="AC291" s="57">
        <f>COUNTIF(D$6:D291,D291)</f>
        <v>1</v>
      </c>
    </row>
    <row r="292" spans="1:29" x14ac:dyDescent="0.25">
      <c r="B292" s="15" t="s">
        <v>266</v>
      </c>
      <c r="C292" s="50" t="str">
        <f t="shared" si="4"/>
        <v>425A-001</v>
      </c>
      <c r="D292" s="38" t="s">
        <v>344</v>
      </c>
      <c r="E292" s="39" t="s">
        <v>345</v>
      </c>
      <c r="F292" s="51" t="s">
        <v>67</v>
      </c>
      <c r="G292" s="51" t="s">
        <v>88</v>
      </c>
      <c r="H292" s="51" t="s">
        <v>471</v>
      </c>
      <c r="I292" s="40">
        <v>8</v>
      </c>
      <c r="J292" s="40">
        <v>25</v>
      </c>
      <c r="K292" s="52">
        <v>30</v>
      </c>
      <c r="L292" s="42">
        <v>0.8</v>
      </c>
      <c r="M292" s="54">
        <v>2</v>
      </c>
      <c r="N292" s="55" t="s">
        <v>61</v>
      </c>
      <c r="O292" s="58">
        <v>100000</v>
      </c>
      <c r="P292" s="58" t="s">
        <v>0</v>
      </c>
      <c r="Q292" s="140" t="s">
        <v>348</v>
      </c>
      <c r="R292" s="140">
        <v>2</v>
      </c>
      <c r="S292" s="56" t="s">
        <v>63</v>
      </c>
      <c r="T292" s="56" t="s">
        <v>62</v>
      </c>
      <c r="U292" s="56" t="s">
        <v>0</v>
      </c>
      <c r="V292" s="59" t="s">
        <v>0</v>
      </c>
      <c r="W292" s="60">
        <v>46113</v>
      </c>
      <c r="X292" s="60">
        <v>46203</v>
      </c>
      <c r="Y292" s="11"/>
      <c r="Z292" s="47"/>
      <c r="AA292" s="48"/>
      <c r="AC292" s="57">
        <f>COUNTIF(D$6:D292,D292)</f>
        <v>1</v>
      </c>
    </row>
    <row r="293" spans="1:29" x14ac:dyDescent="0.25">
      <c r="A293" s="2" t="s">
        <v>144</v>
      </c>
      <c r="B293" s="49" t="s">
        <v>349</v>
      </c>
      <c r="C293" s="50" t="str">
        <f t="shared" si="4"/>
        <v>2565-901</v>
      </c>
      <c r="D293" s="38">
        <v>2565</v>
      </c>
      <c r="E293" s="39" t="s">
        <v>351</v>
      </c>
      <c r="F293" s="51" t="s">
        <v>67</v>
      </c>
      <c r="G293" s="51" t="s">
        <v>88</v>
      </c>
      <c r="H293" s="51" t="s">
        <v>471</v>
      </c>
      <c r="I293" s="40">
        <v>1</v>
      </c>
      <c r="J293" s="40">
        <v>25</v>
      </c>
      <c r="K293" s="52">
        <v>30</v>
      </c>
      <c r="L293" s="42">
        <v>0.8</v>
      </c>
      <c r="M293" s="43">
        <v>2</v>
      </c>
      <c r="N293" s="20" t="s">
        <v>61</v>
      </c>
      <c r="O293" s="53">
        <v>150000</v>
      </c>
      <c r="P293" s="160" t="s">
        <v>0</v>
      </c>
      <c r="Q293" s="17" t="s">
        <v>0</v>
      </c>
      <c r="R293" s="17" t="s">
        <v>0</v>
      </c>
      <c r="S293" s="17" t="s">
        <v>63</v>
      </c>
      <c r="T293" s="17" t="s">
        <v>62</v>
      </c>
      <c r="U293" s="17" t="s">
        <v>64</v>
      </c>
      <c r="V293" s="45" t="s">
        <v>0</v>
      </c>
      <c r="W293" s="46">
        <v>46113</v>
      </c>
      <c r="X293" s="46">
        <v>46295</v>
      </c>
      <c r="Y293" s="11"/>
      <c r="Z293" s="47">
        <v>46099</v>
      </c>
      <c r="AA293" s="48" t="s">
        <v>71</v>
      </c>
      <c r="AC293" s="57">
        <f>COUNTIF(D$6:D293,D293)</f>
        <v>1</v>
      </c>
    </row>
    <row r="294" spans="1:29" x14ac:dyDescent="0.25">
      <c r="A294" s="2" t="s">
        <v>144</v>
      </c>
      <c r="B294" s="15" t="s">
        <v>350</v>
      </c>
      <c r="C294" s="50" t="str">
        <f t="shared" si="4"/>
        <v>2096-901</v>
      </c>
      <c r="D294" s="38">
        <v>2096</v>
      </c>
      <c r="E294" s="39" t="s">
        <v>352</v>
      </c>
      <c r="F294" s="51" t="s">
        <v>67</v>
      </c>
      <c r="G294" s="51" t="s">
        <v>88</v>
      </c>
      <c r="H294" s="51" t="s">
        <v>471</v>
      </c>
      <c r="I294" s="40">
        <v>1</v>
      </c>
      <c r="J294" s="40">
        <v>25</v>
      </c>
      <c r="K294" s="52">
        <v>30</v>
      </c>
      <c r="L294" s="42">
        <v>0.8</v>
      </c>
      <c r="M294" s="43">
        <v>2</v>
      </c>
      <c r="N294" s="20" t="s">
        <v>61</v>
      </c>
      <c r="O294" s="53">
        <v>150000</v>
      </c>
      <c r="P294" s="160" t="s">
        <v>0</v>
      </c>
      <c r="Q294" s="17" t="s">
        <v>0</v>
      </c>
      <c r="R294" s="17" t="s">
        <v>0</v>
      </c>
      <c r="S294" s="17" t="s">
        <v>63</v>
      </c>
      <c r="T294" s="17" t="s">
        <v>62</v>
      </c>
      <c r="U294" s="17" t="s">
        <v>64</v>
      </c>
      <c r="V294" s="45" t="s">
        <v>0</v>
      </c>
      <c r="W294" s="46">
        <v>46113</v>
      </c>
      <c r="X294" s="46">
        <v>46295</v>
      </c>
      <c r="Y294" s="11"/>
      <c r="Z294" s="47">
        <v>46099</v>
      </c>
      <c r="AA294" s="48" t="s">
        <v>71</v>
      </c>
      <c r="AC294" s="57">
        <f>COUNTIF(D$6:D294,D294)</f>
        <v>1</v>
      </c>
    </row>
    <row r="295" spans="1:29" x14ac:dyDescent="0.25">
      <c r="A295" s="2" t="s">
        <v>144</v>
      </c>
      <c r="B295" s="15" t="s">
        <v>350</v>
      </c>
      <c r="C295" s="50" t="str">
        <f t="shared" si="4"/>
        <v>2097-901</v>
      </c>
      <c r="D295" s="38">
        <v>2097</v>
      </c>
      <c r="E295" s="39" t="s">
        <v>353</v>
      </c>
      <c r="F295" s="51" t="s">
        <v>67</v>
      </c>
      <c r="G295" s="51" t="s">
        <v>88</v>
      </c>
      <c r="H295" s="51" t="s">
        <v>471</v>
      </c>
      <c r="I295" s="40">
        <v>1</v>
      </c>
      <c r="J295" s="40">
        <v>25</v>
      </c>
      <c r="K295" s="52">
        <v>30</v>
      </c>
      <c r="L295" s="42">
        <v>0.8</v>
      </c>
      <c r="M295" s="43">
        <v>2</v>
      </c>
      <c r="N295" s="20" t="s">
        <v>61</v>
      </c>
      <c r="O295" s="53">
        <v>150000</v>
      </c>
      <c r="P295" s="160" t="s">
        <v>0</v>
      </c>
      <c r="Q295" s="17" t="s">
        <v>0</v>
      </c>
      <c r="R295" s="17" t="s">
        <v>0</v>
      </c>
      <c r="S295" s="17" t="s">
        <v>63</v>
      </c>
      <c r="T295" s="17" t="s">
        <v>62</v>
      </c>
      <c r="U295" s="17" t="s">
        <v>64</v>
      </c>
      <c r="V295" s="45" t="s">
        <v>0</v>
      </c>
      <c r="W295" s="46">
        <v>46113</v>
      </c>
      <c r="X295" s="46">
        <v>46295</v>
      </c>
      <c r="Y295" s="11"/>
      <c r="Z295" s="47">
        <v>46099</v>
      </c>
      <c r="AA295" s="48" t="s">
        <v>71</v>
      </c>
      <c r="AC295" s="57">
        <f>COUNTIF(D$6:D295,D295)</f>
        <v>1</v>
      </c>
    </row>
    <row r="296" spans="1:29" x14ac:dyDescent="0.25">
      <c r="A296" s="2" t="s">
        <v>144</v>
      </c>
      <c r="B296" s="16" t="s">
        <v>350</v>
      </c>
      <c r="C296" s="50" t="str">
        <f t="shared" si="4"/>
        <v>2098-901</v>
      </c>
      <c r="D296" s="38">
        <v>2098</v>
      </c>
      <c r="E296" s="39" t="s">
        <v>354</v>
      </c>
      <c r="F296" s="51" t="s">
        <v>67</v>
      </c>
      <c r="G296" s="51" t="s">
        <v>88</v>
      </c>
      <c r="H296" s="51" t="s">
        <v>471</v>
      </c>
      <c r="I296" s="40">
        <v>1</v>
      </c>
      <c r="J296" s="40">
        <v>25</v>
      </c>
      <c r="K296" s="52">
        <v>30</v>
      </c>
      <c r="L296" s="42">
        <v>0.8</v>
      </c>
      <c r="M296" s="43">
        <v>2</v>
      </c>
      <c r="N296" s="20" t="s">
        <v>61</v>
      </c>
      <c r="O296" s="53">
        <v>150000</v>
      </c>
      <c r="P296" s="160" t="s">
        <v>0</v>
      </c>
      <c r="Q296" s="17" t="s">
        <v>0</v>
      </c>
      <c r="R296" s="17" t="s">
        <v>0</v>
      </c>
      <c r="S296" s="17" t="s">
        <v>63</v>
      </c>
      <c r="T296" s="17" t="s">
        <v>62</v>
      </c>
      <c r="U296" s="17" t="s">
        <v>64</v>
      </c>
      <c r="V296" s="45" t="s">
        <v>0</v>
      </c>
      <c r="W296" s="46">
        <v>46113</v>
      </c>
      <c r="X296" s="46">
        <v>46295</v>
      </c>
      <c r="Y296" s="11"/>
      <c r="Z296" s="47">
        <v>46099</v>
      </c>
      <c r="AA296" s="48" t="s">
        <v>71</v>
      </c>
      <c r="AC296" s="57">
        <f>COUNTIF(D$6:D296,D296)</f>
        <v>1</v>
      </c>
    </row>
    <row r="297" spans="1:29" x14ac:dyDescent="0.25">
      <c r="B297" s="49" t="s">
        <v>355</v>
      </c>
      <c r="C297" s="50" t="str">
        <f t="shared" si="4"/>
        <v>1397-001</v>
      </c>
      <c r="D297" s="38">
        <v>1397</v>
      </c>
      <c r="E297" s="39" t="s">
        <v>392</v>
      </c>
      <c r="F297" s="51" t="s">
        <v>67</v>
      </c>
      <c r="G297" s="51" t="s">
        <v>88</v>
      </c>
      <c r="H297" s="51" t="s">
        <v>471</v>
      </c>
      <c r="I297" s="40">
        <v>3</v>
      </c>
      <c r="J297" s="40">
        <v>15</v>
      </c>
      <c r="K297" s="52">
        <v>50</v>
      </c>
      <c r="L297" s="42">
        <v>0.8</v>
      </c>
      <c r="M297" s="43">
        <v>2</v>
      </c>
      <c r="N297" s="20" t="s">
        <v>61</v>
      </c>
      <c r="O297" s="53">
        <v>200000</v>
      </c>
      <c r="P297" s="160" t="s">
        <v>0</v>
      </c>
      <c r="Q297" s="17" t="s">
        <v>0</v>
      </c>
      <c r="R297" s="17" t="s">
        <v>0</v>
      </c>
      <c r="S297" s="17" t="s">
        <v>62</v>
      </c>
      <c r="T297" s="17" t="s">
        <v>63</v>
      </c>
      <c r="U297" s="17" t="s">
        <v>64</v>
      </c>
      <c r="V297" s="45" t="s">
        <v>0</v>
      </c>
      <c r="W297" s="46">
        <v>46113</v>
      </c>
      <c r="X297" s="46">
        <v>46203</v>
      </c>
      <c r="Y297" s="11"/>
      <c r="Z297" s="47">
        <v>46099</v>
      </c>
      <c r="AA297" s="48" t="s">
        <v>71</v>
      </c>
      <c r="AC297" s="57">
        <f>COUNTIF(D$6:D297,D297)</f>
        <v>1</v>
      </c>
    </row>
    <row r="298" spans="1:29" x14ac:dyDescent="0.25">
      <c r="B298" s="15" t="s">
        <v>355</v>
      </c>
      <c r="C298" s="50" t="str">
        <f t="shared" si="4"/>
        <v>1397-002</v>
      </c>
      <c r="D298" s="38">
        <v>1397</v>
      </c>
      <c r="E298" s="39" t="s">
        <v>392</v>
      </c>
      <c r="F298" s="51" t="s">
        <v>67</v>
      </c>
      <c r="G298" s="51" t="s">
        <v>68</v>
      </c>
      <c r="H298" s="51" t="s">
        <v>69</v>
      </c>
      <c r="I298" s="40">
        <v>3</v>
      </c>
      <c r="J298" s="40">
        <v>8</v>
      </c>
      <c r="K298" s="52">
        <v>5</v>
      </c>
      <c r="L298" s="42">
        <v>0.7</v>
      </c>
      <c r="M298" s="43">
        <v>2</v>
      </c>
      <c r="N298" s="20" t="s">
        <v>61</v>
      </c>
      <c r="O298" s="53">
        <v>150000</v>
      </c>
      <c r="P298" s="160" t="s">
        <v>0</v>
      </c>
      <c r="Q298" s="17" t="s">
        <v>0</v>
      </c>
      <c r="R298" s="17" t="s">
        <v>0</v>
      </c>
      <c r="S298" s="17" t="s">
        <v>62</v>
      </c>
      <c r="T298" s="17" t="s">
        <v>63</v>
      </c>
      <c r="U298" s="17" t="s">
        <v>64</v>
      </c>
      <c r="V298" s="45" t="s">
        <v>0</v>
      </c>
      <c r="W298" s="46">
        <v>46113</v>
      </c>
      <c r="X298" s="46">
        <v>46203</v>
      </c>
      <c r="Y298" s="11"/>
      <c r="Z298" s="47">
        <v>46099</v>
      </c>
      <c r="AA298" s="48" t="s">
        <v>71</v>
      </c>
      <c r="AC298" s="57">
        <f>COUNTIF(D$6:D298,D298)</f>
        <v>2</v>
      </c>
    </row>
    <row r="299" spans="1:29" x14ac:dyDescent="0.25">
      <c r="B299" s="15" t="s">
        <v>355</v>
      </c>
      <c r="C299" s="50" t="str">
        <f t="shared" si="4"/>
        <v>1397-003</v>
      </c>
      <c r="D299" s="38">
        <v>1397</v>
      </c>
      <c r="E299" s="39" t="s">
        <v>392</v>
      </c>
      <c r="F299" s="51" t="s">
        <v>70</v>
      </c>
      <c r="G299" s="51" t="s">
        <v>68</v>
      </c>
      <c r="H299" s="51" t="s">
        <v>69</v>
      </c>
      <c r="I299" s="40">
        <v>1</v>
      </c>
      <c r="J299" s="40">
        <v>4</v>
      </c>
      <c r="K299" s="52">
        <v>1</v>
      </c>
      <c r="L299" s="42" t="s">
        <v>470</v>
      </c>
      <c r="M299" s="43">
        <v>2</v>
      </c>
      <c r="N299" s="20" t="s">
        <v>61</v>
      </c>
      <c r="O299" s="53">
        <v>150000</v>
      </c>
      <c r="P299" s="160" t="s">
        <v>0</v>
      </c>
      <c r="Q299" s="17" t="s">
        <v>0</v>
      </c>
      <c r="R299" s="17" t="s">
        <v>0</v>
      </c>
      <c r="S299" s="17" t="s">
        <v>66</v>
      </c>
      <c r="T299" s="17" t="s">
        <v>63</v>
      </c>
      <c r="U299" s="17" t="s">
        <v>64</v>
      </c>
      <c r="V299" s="45" t="s">
        <v>0</v>
      </c>
      <c r="W299" s="46">
        <v>46113</v>
      </c>
      <c r="X299" s="46">
        <v>46203</v>
      </c>
      <c r="Y299" s="11"/>
      <c r="Z299" s="47">
        <v>46099</v>
      </c>
      <c r="AA299" s="48" t="s">
        <v>71</v>
      </c>
      <c r="AC299" s="57">
        <f>COUNTIF(D$6:D299,D299)</f>
        <v>3</v>
      </c>
    </row>
    <row r="300" spans="1:29" x14ac:dyDescent="0.25">
      <c r="B300" s="15" t="s">
        <v>355</v>
      </c>
      <c r="C300" s="50" t="str">
        <f t="shared" si="4"/>
        <v>1398-001</v>
      </c>
      <c r="D300" s="38">
        <v>1398</v>
      </c>
      <c r="E300" s="39" t="s">
        <v>391</v>
      </c>
      <c r="F300" s="51" t="s">
        <v>67</v>
      </c>
      <c r="G300" s="51" t="s">
        <v>88</v>
      </c>
      <c r="H300" s="51" t="s">
        <v>471</v>
      </c>
      <c r="I300" s="40">
        <v>2</v>
      </c>
      <c r="J300" s="40">
        <v>20</v>
      </c>
      <c r="K300" s="52">
        <v>30</v>
      </c>
      <c r="L300" s="42">
        <v>0.8</v>
      </c>
      <c r="M300" s="43">
        <v>2</v>
      </c>
      <c r="N300" s="20" t="s">
        <v>61</v>
      </c>
      <c r="O300" s="53">
        <v>150000</v>
      </c>
      <c r="P300" s="160" t="s">
        <v>0</v>
      </c>
      <c r="Q300" s="17" t="s">
        <v>0</v>
      </c>
      <c r="R300" s="17" t="s">
        <v>0</v>
      </c>
      <c r="S300" s="17" t="s">
        <v>62</v>
      </c>
      <c r="T300" s="17" t="s">
        <v>63</v>
      </c>
      <c r="U300" s="17" t="s">
        <v>64</v>
      </c>
      <c r="V300" s="45" t="s">
        <v>490</v>
      </c>
      <c r="W300" s="46">
        <v>46113</v>
      </c>
      <c r="X300" s="46">
        <v>46203</v>
      </c>
      <c r="Y300" s="11"/>
      <c r="Z300" s="47">
        <v>46099</v>
      </c>
      <c r="AA300" s="48" t="s">
        <v>71</v>
      </c>
      <c r="AC300" s="57">
        <f>COUNTIF(D$6:D300,D300)</f>
        <v>1</v>
      </c>
    </row>
    <row r="301" spans="1:29" x14ac:dyDescent="0.25">
      <c r="B301" s="15" t="s">
        <v>355</v>
      </c>
      <c r="C301" s="50" t="str">
        <f t="shared" si="4"/>
        <v>1398-002</v>
      </c>
      <c r="D301" s="38">
        <v>1398</v>
      </c>
      <c r="E301" s="39" t="s">
        <v>391</v>
      </c>
      <c r="F301" s="51" t="s">
        <v>67</v>
      </c>
      <c r="G301" s="51" t="s">
        <v>68</v>
      </c>
      <c r="H301" s="51" t="s">
        <v>69</v>
      </c>
      <c r="I301" s="40">
        <v>3</v>
      </c>
      <c r="J301" s="40">
        <v>6</v>
      </c>
      <c r="K301" s="52">
        <v>5</v>
      </c>
      <c r="L301" s="42">
        <v>0.7</v>
      </c>
      <c r="M301" s="43">
        <v>2</v>
      </c>
      <c r="N301" s="20" t="s">
        <v>61</v>
      </c>
      <c r="O301" s="53">
        <v>150000</v>
      </c>
      <c r="P301" s="160" t="s">
        <v>0</v>
      </c>
      <c r="Q301" s="17" t="s">
        <v>0</v>
      </c>
      <c r="R301" s="17" t="s">
        <v>0</v>
      </c>
      <c r="S301" s="17" t="s">
        <v>62</v>
      </c>
      <c r="T301" s="17" t="s">
        <v>63</v>
      </c>
      <c r="U301" s="17" t="s">
        <v>64</v>
      </c>
      <c r="V301" s="45" t="s">
        <v>0</v>
      </c>
      <c r="W301" s="46">
        <v>46113</v>
      </c>
      <c r="X301" s="46">
        <v>46203</v>
      </c>
      <c r="Y301" s="11"/>
      <c r="Z301" s="47">
        <v>46099</v>
      </c>
      <c r="AA301" s="48" t="s">
        <v>71</v>
      </c>
      <c r="AC301" s="57">
        <f>COUNTIF(D$6:D301,D301)</f>
        <v>2</v>
      </c>
    </row>
    <row r="302" spans="1:29" x14ac:dyDescent="0.25">
      <c r="B302" s="15" t="s">
        <v>355</v>
      </c>
      <c r="C302" s="50" t="str">
        <f t="shared" si="4"/>
        <v>1398-003</v>
      </c>
      <c r="D302" s="38">
        <v>1398</v>
      </c>
      <c r="E302" s="39" t="s">
        <v>391</v>
      </c>
      <c r="F302" s="51" t="s">
        <v>70</v>
      </c>
      <c r="G302" s="51" t="s">
        <v>68</v>
      </c>
      <c r="H302" s="51" t="s">
        <v>69</v>
      </c>
      <c r="I302" s="40">
        <v>1</v>
      </c>
      <c r="J302" s="40">
        <v>5</v>
      </c>
      <c r="K302" s="52">
        <v>1</v>
      </c>
      <c r="L302" s="42" t="s">
        <v>470</v>
      </c>
      <c r="M302" s="43">
        <v>2</v>
      </c>
      <c r="N302" s="20" t="s">
        <v>61</v>
      </c>
      <c r="O302" s="53">
        <v>100000</v>
      </c>
      <c r="P302" s="160" t="s">
        <v>0</v>
      </c>
      <c r="Q302" s="17" t="s">
        <v>0</v>
      </c>
      <c r="R302" s="17" t="s">
        <v>0</v>
      </c>
      <c r="S302" s="17" t="s">
        <v>66</v>
      </c>
      <c r="T302" s="17" t="s">
        <v>63</v>
      </c>
      <c r="U302" s="17" t="s">
        <v>64</v>
      </c>
      <c r="V302" s="45" t="s">
        <v>0</v>
      </c>
      <c r="W302" s="46">
        <v>46113</v>
      </c>
      <c r="X302" s="46">
        <v>46203</v>
      </c>
      <c r="Y302" s="11"/>
      <c r="Z302" s="47">
        <v>46099</v>
      </c>
      <c r="AA302" s="48" t="s">
        <v>71</v>
      </c>
      <c r="AC302" s="57">
        <f>COUNTIF(D$6:D302,D302)</f>
        <v>3</v>
      </c>
    </row>
    <row r="303" spans="1:29" x14ac:dyDescent="0.25">
      <c r="B303" s="15" t="s">
        <v>355</v>
      </c>
      <c r="C303" s="50" t="str">
        <f t="shared" si="4"/>
        <v>2557-001</v>
      </c>
      <c r="D303" s="38">
        <v>2557</v>
      </c>
      <c r="E303" s="39" t="s">
        <v>408</v>
      </c>
      <c r="F303" s="51" t="s">
        <v>67</v>
      </c>
      <c r="G303" s="51" t="s">
        <v>88</v>
      </c>
      <c r="H303" s="51" t="s">
        <v>471</v>
      </c>
      <c r="I303" s="40">
        <v>2</v>
      </c>
      <c r="J303" s="40">
        <v>15</v>
      </c>
      <c r="K303" s="52">
        <v>50</v>
      </c>
      <c r="L303" s="42">
        <v>0.8</v>
      </c>
      <c r="M303" s="43">
        <v>2</v>
      </c>
      <c r="N303" s="20" t="s">
        <v>61</v>
      </c>
      <c r="O303" s="53">
        <v>200000</v>
      </c>
      <c r="P303" s="160" t="s">
        <v>0</v>
      </c>
      <c r="Q303" s="17" t="s">
        <v>0</v>
      </c>
      <c r="R303" s="17" t="s">
        <v>0</v>
      </c>
      <c r="S303" s="17" t="s">
        <v>62</v>
      </c>
      <c r="T303" s="17" t="s">
        <v>63</v>
      </c>
      <c r="U303" s="17" t="s">
        <v>64</v>
      </c>
      <c r="V303" s="45" t="s">
        <v>0</v>
      </c>
      <c r="W303" s="46">
        <v>46113</v>
      </c>
      <c r="X303" s="46">
        <v>46203</v>
      </c>
      <c r="Y303" s="11"/>
      <c r="Z303" s="47">
        <v>46099</v>
      </c>
      <c r="AA303" s="48" t="s">
        <v>71</v>
      </c>
      <c r="AC303" s="57">
        <f>COUNTIF(D$6:D303,D303)</f>
        <v>1</v>
      </c>
    </row>
    <row r="304" spans="1:29" x14ac:dyDescent="0.25">
      <c r="B304" s="15" t="s">
        <v>355</v>
      </c>
      <c r="C304" s="50" t="str">
        <f t="shared" si="4"/>
        <v>2557-002</v>
      </c>
      <c r="D304" s="38">
        <v>2557</v>
      </c>
      <c r="E304" s="39" t="s">
        <v>408</v>
      </c>
      <c r="F304" s="51" t="s">
        <v>67</v>
      </c>
      <c r="G304" s="51" t="s">
        <v>68</v>
      </c>
      <c r="H304" s="51" t="s">
        <v>69</v>
      </c>
      <c r="I304" s="40">
        <v>2</v>
      </c>
      <c r="J304" s="40">
        <v>8</v>
      </c>
      <c r="K304" s="52">
        <v>5</v>
      </c>
      <c r="L304" s="42">
        <v>0.7</v>
      </c>
      <c r="M304" s="43">
        <v>2</v>
      </c>
      <c r="N304" s="20" t="s">
        <v>61</v>
      </c>
      <c r="O304" s="53">
        <v>150000</v>
      </c>
      <c r="P304" s="160" t="s">
        <v>0</v>
      </c>
      <c r="Q304" s="17" t="s">
        <v>0</v>
      </c>
      <c r="R304" s="17" t="s">
        <v>0</v>
      </c>
      <c r="S304" s="17" t="s">
        <v>62</v>
      </c>
      <c r="T304" s="17" t="s">
        <v>63</v>
      </c>
      <c r="U304" s="17" t="s">
        <v>64</v>
      </c>
      <c r="V304" s="45" t="s">
        <v>0</v>
      </c>
      <c r="W304" s="46">
        <v>46113</v>
      </c>
      <c r="X304" s="46">
        <v>46203</v>
      </c>
      <c r="Y304" s="11"/>
      <c r="Z304" s="47">
        <v>46099</v>
      </c>
      <c r="AA304" s="48" t="s">
        <v>71</v>
      </c>
      <c r="AC304" s="57">
        <f>COUNTIF(D$6:D304,D304)</f>
        <v>2</v>
      </c>
    </row>
    <row r="305" spans="1:29" x14ac:dyDescent="0.25">
      <c r="B305" s="15" t="s">
        <v>355</v>
      </c>
      <c r="C305" s="50" t="str">
        <f t="shared" si="4"/>
        <v>2557-003</v>
      </c>
      <c r="D305" s="38">
        <v>2557</v>
      </c>
      <c r="E305" s="39" t="s">
        <v>408</v>
      </c>
      <c r="F305" s="51" t="s">
        <v>70</v>
      </c>
      <c r="G305" s="51" t="s">
        <v>68</v>
      </c>
      <c r="H305" s="51" t="s">
        <v>69</v>
      </c>
      <c r="I305" s="40">
        <v>1</v>
      </c>
      <c r="J305" s="40">
        <v>6</v>
      </c>
      <c r="K305" s="52">
        <v>1</v>
      </c>
      <c r="L305" s="42" t="s">
        <v>470</v>
      </c>
      <c r="M305" s="43">
        <v>2</v>
      </c>
      <c r="N305" s="20" t="s">
        <v>61</v>
      </c>
      <c r="O305" s="53">
        <v>150000</v>
      </c>
      <c r="P305" s="160" t="s">
        <v>0</v>
      </c>
      <c r="Q305" s="17" t="s">
        <v>0</v>
      </c>
      <c r="R305" s="17" t="s">
        <v>0</v>
      </c>
      <c r="S305" s="17" t="s">
        <v>66</v>
      </c>
      <c r="T305" s="17" t="s">
        <v>63</v>
      </c>
      <c r="U305" s="17" t="s">
        <v>64</v>
      </c>
      <c r="V305" s="45" t="s">
        <v>0</v>
      </c>
      <c r="W305" s="46">
        <v>46113</v>
      </c>
      <c r="X305" s="46">
        <v>46203</v>
      </c>
      <c r="Y305" s="11"/>
      <c r="Z305" s="47">
        <v>46099</v>
      </c>
      <c r="AA305" s="48" t="s">
        <v>71</v>
      </c>
      <c r="AC305" s="57">
        <f>COUNTIF(D$6:D305,D305)</f>
        <v>3</v>
      </c>
    </row>
    <row r="306" spans="1:29" x14ac:dyDescent="0.25">
      <c r="B306" s="15" t="s">
        <v>355</v>
      </c>
      <c r="C306" s="50" t="str">
        <f t="shared" si="4"/>
        <v>2011-001</v>
      </c>
      <c r="D306" s="38">
        <v>2011</v>
      </c>
      <c r="E306" s="39" t="s">
        <v>356</v>
      </c>
      <c r="F306" s="51" t="s">
        <v>67</v>
      </c>
      <c r="G306" s="51" t="s">
        <v>88</v>
      </c>
      <c r="H306" s="51" t="s">
        <v>471</v>
      </c>
      <c r="I306" s="40">
        <v>2</v>
      </c>
      <c r="J306" s="40">
        <v>20</v>
      </c>
      <c r="K306" s="52">
        <v>30</v>
      </c>
      <c r="L306" s="42">
        <v>0.8</v>
      </c>
      <c r="M306" s="43">
        <v>2</v>
      </c>
      <c r="N306" s="20" t="s">
        <v>61</v>
      </c>
      <c r="O306" s="53">
        <v>200000</v>
      </c>
      <c r="P306" s="160" t="s">
        <v>0</v>
      </c>
      <c r="Q306" s="17" t="s">
        <v>0</v>
      </c>
      <c r="R306" s="17" t="s">
        <v>0</v>
      </c>
      <c r="S306" s="17" t="s">
        <v>62</v>
      </c>
      <c r="T306" s="17" t="s">
        <v>63</v>
      </c>
      <c r="U306" s="17" t="s">
        <v>64</v>
      </c>
      <c r="V306" s="45" t="s">
        <v>491</v>
      </c>
      <c r="W306" s="46">
        <v>46113</v>
      </c>
      <c r="X306" s="46">
        <v>46203</v>
      </c>
      <c r="Y306" s="11"/>
      <c r="Z306" s="47">
        <v>46099</v>
      </c>
      <c r="AA306" s="48" t="s">
        <v>71</v>
      </c>
      <c r="AC306" s="57">
        <f>COUNTIF(D$6:D306,D306)</f>
        <v>1</v>
      </c>
    </row>
    <row r="307" spans="1:29" x14ac:dyDescent="0.25">
      <c r="B307" s="15" t="s">
        <v>355</v>
      </c>
      <c r="C307" s="50" t="str">
        <f t="shared" si="4"/>
        <v>2011-002</v>
      </c>
      <c r="D307" s="38">
        <v>2011</v>
      </c>
      <c r="E307" s="39" t="s">
        <v>356</v>
      </c>
      <c r="F307" s="51" t="s">
        <v>67</v>
      </c>
      <c r="G307" s="51" t="s">
        <v>68</v>
      </c>
      <c r="H307" s="51" t="s">
        <v>69</v>
      </c>
      <c r="I307" s="40">
        <v>3</v>
      </c>
      <c r="J307" s="40">
        <v>6</v>
      </c>
      <c r="K307" s="52">
        <v>5</v>
      </c>
      <c r="L307" s="42">
        <v>0.8</v>
      </c>
      <c r="M307" s="43">
        <v>2</v>
      </c>
      <c r="N307" s="20" t="s">
        <v>61</v>
      </c>
      <c r="O307" s="53">
        <v>150000</v>
      </c>
      <c r="P307" s="160" t="s">
        <v>0</v>
      </c>
      <c r="Q307" s="17" t="s">
        <v>0</v>
      </c>
      <c r="R307" s="17" t="s">
        <v>0</v>
      </c>
      <c r="S307" s="17" t="s">
        <v>62</v>
      </c>
      <c r="T307" s="17" t="s">
        <v>63</v>
      </c>
      <c r="U307" s="17" t="s">
        <v>64</v>
      </c>
      <c r="V307" s="45" t="s">
        <v>0</v>
      </c>
      <c r="W307" s="46">
        <v>46113</v>
      </c>
      <c r="X307" s="46">
        <v>46203</v>
      </c>
      <c r="Y307" s="11"/>
      <c r="Z307" s="47">
        <v>46099</v>
      </c>
      <c r="AA307" s="48" t="s">
        <v>71</v>
      </c>
      <c r="AC307" s="57">
        <f>COUNTIF(D$6:D307,D307)</f>
        <v>2</v>
      </c>
    </row>
    <row r="308" spans="1:29" x14ac:dyDescent="0.25">
      <c r="B308" s="15" t="s">
        <v>355</v>
      </c>
      <c r="C308" s="50" t="str">
        <f t="shared" si="4"/>
        <v>349A-001</v>
      </c>
      <c r="D308" s="38" t="s">
        <v>357</v>
      </c>
      <c r="E308" s="39" t="s">
        <v>358</v>
      </c>
      <c r="F308" s="51" t="s">
        <v>67</v>
      </c>
      <c r="G308" s="51" t="s">
        <v>88</v>
      </c>
      <c r="H308" s="51" t="s">
        <v>471</v>
      </c>
      <c r="I308" s="40">
        <v>2</v>
      </c>
      <c r="J308" s="40">
        <v>20</v>
      </c>
      <c r="K308" s="52">
        <v>30</v>
      </c>
      <c r="L308" s="42">
        <v>0.8</v>
      </c>
      <c r="M308" s="43">
        <v>2</v>
      </c>
      <c r="N308" s="20" t="s">
        <v>61</v>
      </c>
      <c r="O308" s="53">
        <v>200000</v>
      </c>
      <c r="P308" s="160" t="s">
        <v>0</v>
      </c>
      <c r="Q308" s="17" t="s">
        <v>0</v>
      </c>
      <c r="R308" s="17" t="s">
        <v>0</v>
      </c>
      <c r="S308" s="17" t="s">
        <v>62</v>
      </c>
      <c r="T308" s="17" t="s">
        <v>63</v>
      </c>
      <c r="U308" s="17" t="s">
        <v>64</v>
      </c>
      <c r="V308" s="45" t="s">
        <v>492</v>
      </c>
      <c r="W308" s="46">
        <v>46113</v>
      </c>
      <c r="X308" s="46">
        <v>46203</v>
      </c>
      <c r="Y308" s="11"/>
      <c r="Z308" s="47">
        <v>46099</v>
      </c>
      <c r="AA308" s="48" t="s">
        <v>71</v>
      </c>
      <c r="AC308" s="57">
        <f>COUNTIF(D$6:D308,D308)</f>
        <v>1</v>
      </c>
    </row>
    <row r="309" spans="1:29" x14ac:dyDescent="0.25">
      <c r="B309" s="15" t="s">
        <v>355</v>
      </c>
      <c r="C309" s="50" t="str">
        <f t="shared" si="4"/>
        <v>349A-002</v>
      </c>
      <c r="D309" s="38" t="s">
        <v>357</v>
      </c>
      <c r="E309" s="39" t="s">
        <v>358</v>
      </c>
      <c r="F309" s="51" t="s">
        <v>67</v>
      </c>
      <c r="G309" s="51" t="s">
        <v>68</v>
      </c>
      <c r="H309" s="51" t="s">
        <v>69</v>
      </c>
      <c r="I309" s="40">
        <v>3</v>
      </c>
      <c r="J309" s="40">
        <v>6</v>
      </c>
      <c r="K309" s="52">
        <v>5</v>
      </c>
      <c r="L309" s="42">
        <v>0.8</v>
      </c>
      <c r="M309" s="43">
        <v>2</v>
      </c>
      <c r="N309" s="20" t="s">
        <v>61</v>
      </c>
      <c r="O309" s="53">
        <v>150000</v>
      </c>
      <c r="P309" s="160" t="s">
        <v>0</v>
      </c>
      <c r="Q309" s="17" t="s">
        <v>0</v>
      </c>
      <c r="R309" s="17" t="s">
        <v>0</v>
      </c>
      <c r="S309" s="17" t="s">
        <v>62</v>
      </c>
      <c r="T309" s="17" t="s">
        <v>63</v>
      </c>
      <c r="U309" s="17" t="s">
        <v>64</v>
      </c>
      <c r="V309" s="45" t="s">
        <v>0</v>
      </c>
      <c r="W309" s="46">
        <v>46113</v>
      </c>
      <c r="X309" s="46">
        <v>46203</v>
      </c>
      <c r="Y309" s="11"/>
      <c r="Z309" s="47">
        <v>46099</v>
      </c>
      <c r="AA309" s="48" t="s">
        <v>71</v>
      </c>
      <c r="AC309" s="57">
        <f>COUNTIF(D$6:D309,D309)</f>
        <v>2</v>
      </c>
    </row>
    <row r="310" spans="1:29" x14ac:dyDescent="0.25">
      <c r="B310" s="49" t="s">
        <v>359</v>
      </c>
      <c r="C310" s="50" t="str">
        <f t="shared" si="4"/>
        <v>170A-001</v>
      </c>
      <c r="D310" s="38" t="s">
        <v>360</v>
      </c>
      <c r="E310" s="39" t="s">
        <v>361</v>
      </c>
      <c r="F310" s="51" t="s">
        <v>67</v>
      </c>
      <c r="G310" s="51" t="s">
        <v>88</v>
      </c>
      <c r="H310" s="51" t="s">
        <v>471</v>
      </c>
      <c r="I310" s="40">
        <v>1</v>
      </c>
      <c r="J310" s="40">
        <v>30</v>
      </c>
      <c r="K310" s="52">
        <v>10</v>
      </c>
      <c r="L310" s="42">
        <v>0.8</v>
      </c>
      <c r="M310" s="43">
        <v>2</v>
      </c>
      <c r="N310" s="20" t="s">
        <v>61</v>
      </c>
      <c r="O310" s="53">
        <v>200000</v>
      </c>
      <c r="P310" s="160" t="s">
        <v>0</v>
      </c>
      <c r="Q310" s="17" t="s">
        <v>0</v>
      </c>
      <c r="R310" s="17" t="s">
        <v>0</v>
      </c>
      <c r="S310" s="17" t="s">
        <v>63</v>
      </c>
      <c r="T310" s="17" t="s">
        <v>62</v>
      </c>
      <c r="U310" s="17" t="s">
        <v>64</v>
      </c>
      <c r="V310" s="45" t="s">
        <v>0</v>
      </c>
      <c r="W310" s="46">
        <v>46113</v>
      </c>
      <c r="X310" s="46">
        <v>46295</v>
      </c>
      <c r="Y310" s="11"/>
      <c r="Z310" s="47">
        <v>46099</v>
      </c>
      <c r="AA310" s="48" t="s">
        <v>71</v>
      </c>
      <c r="AC310" s="57">
        <f>COUNTIF(D$6:D310,D310)</f>
        <v>1</v>
      </c>
    </row>
    <row r="311" spans="1:29" x14ac:dyDescent="0.25">
      <c r="B311" s="16" t="s">
        <v>359</v>
      </c>
      <c r="C311" s="50" t="str">
        <f t="shared" si="4"/>
        <v>257A-001</v>
      </c>
      <c r="D311" s="38" t="s">
        <v>362</v>
      </c>
      <c r="E311" s="39" t="s">
        <v>363</v>
      </c>
      <c r="F311" s="51" t="s">
        <v>67</v>
      </c>
      <c r="G311" s="51" t="s">
        <v>88</v>
      </c>
      <c r="H311" s="51" t="s">
        <v>471</v>
      </c>
      <c r="I311" s="40">
        <v>1</v>
      </c>
      <c r="J311" s="40">
        <v>30</v>
      </c>
      <c r="K311" s="52">
        <v>10</v>
      </c>
      <c r="L311" s="42">
        <v>0.8</v>
      </c>
      <c r="M311" s="43">
        <v>2</v>
      </c>
      <c r="N311" s="20" t="s">
        <v>61</v>
      </c>
      <c r="O311" s="53">
        <v>200000</v>
      </c>
      <c r="P311" s="160" t="s">
        <v>0</v>
      </c>
      <c r="Q311" s="17" t="s">
        <v>0</v>
      </c>
      <c r="R311" s="17" t="s">
        <v>0</v>
      </c>
      <c r="S311" s="17" t="s">
        <v>63</v>
      </c>
      <c r="T311" s="17" t="s">
        <v>62</v>
      </c>
      <c r="U311" s="17" t="s">
        <v>64</v>
      </c>
      <c r="V311" s="45" t="s">
        <v>0</v>
      </c>
      <c r="W311" s="46">
        <v>46113</v>
      </c>
      <c r="X311" s="46">
        <v>46295</v>
      </c>
      <c r="Y311" s="11"/>
      <c r="Z311" s="47">
        <v>46099</v>
      </c>
      <c r="AA311" s="48" t="s">
        <v>71</v>
      </c>
      <c r="AC311" s="57">
        <f>COUNTIF(D$6:D311,D311)</f>
        <v>1</v>
      </c>
    </row>
    <row r="312" spans="1:29" ht="28.5" x14ac:dyDescent="0.25">
      <c r="A312" s="5" t="s">
        <v>144</v>
      </c>
      <c r="B312" s="156" t="s">
        <v>364</v>
      </c>
      <c r="C312" s="50" t="str">
        <f t="shared" si="4"/>
        <v>258A-901</v>
      </c>
      <c r="D312" s="38" t="s">
        <v>365</v>
      </c>
      <c r="E312" s="39" t="s">
        <v>366</v>
      </c>
      <c r="F312" s="51" t="s">
        <v>67</v>
      </c>
      <c r="G312" s="51" t="s">
        <v>88</v>
      </c>
      <c r="H312" s="51" t="s">
        <v>471</v>
      </c>
      <c r="I312" s="40">
        <v>1</v>
      </c>
      <c r="J312" s="40">
        <v>30</v>
      </c>
      <c r="K312" s="52">
        <v>50</v>
      </c>
      <c r="L312" s="42">
        <v>0.8</v>
      </c>
      <c r="M312" s="43">
        <v>2</v>
      </c>
      <c r="N312" s="20" t="s">
        <v>61</v>
      </c>
      <c r="O312" s="53">
        <v>200000</v>
      </c>
      <c r="P312" s="160" t="s">
        <v>0</v>
      </c>
      <c r="Q312" s="17" t="s">
        <v>0</v>
      </c>
      <c r="R312" s="17" t="s">
        <v>0</v>
      </c>
      <c r="S312" s="17" t="s">
        <v>63</v>
      </c>
      <c r="T312" s="17" t="s">
        <v>62</v>
      </c>
      <c r="U312" s="17" t="s">
        <v>64</v>
      </c>
      <c r="V312" s="45" t="s">
        <v>0</v>
      </c>
      <c r="W312" s="46">
        <v>46113</v>
      </c>
      <c r="X312" s="46">
        <v>46295</v>
      </c>
      <c r="Y312" s="11"/>
      <c r="Z312" s="47">
        <v>46099</v>
      </c>
      <c r="AA312" s="48" t="s">
        <v>71</v>
      </c>
      <c r="AC312" s="57">
        <f>COUNTIF(D$6:D312,D312)</f>
        <v>1</v>
      </c>
    </row>
    <row r="313" spans="1:29" x14ac:dyDescent="0.25">
      <c r="B313" s="49" t="s">
        <v>367</v>
      </c>
      <c r="C313" s="50" t="str">
        <f t="shared" si="4"/>
        <v>447A-001</v>
      </c>
      <c r="D313" s="38" t="s">
        <v>368</v>
      </c>
      <c r="E313" s="39" t="s">
        <v>456</v>
      </c>
      <c r="F313" s="51" t="s">
        <v>67</v>
      </c>
      <c r="G313" s="51" t="s">
        <v>88</v>
      </c>
      <c r="H313" s="51" t="s">
        <v>471</v>
      </c>
      <c r="I313" s="40">
        <v>8</v>
      </c>
      <c r="J313" s="40">
        <v>25</v>
      </c>
      <c r="K313" s="52">
        <v>30</v>
      </c>
      <c r="L313" s="42">
        <v>0.8</v>
      </c>
      <c r="M313" s="43">
        <v>2</v>
      </c>
      <c r="N313" s="20" t="s">
        <v>61</v>
      </c>
      <c r="O313" s="53">
        <v>100000</v>
      </c>
      <c r="P313" s="160" t="s">
        <v>0</v>
      </c>
      <c r="Q313" s="17" t="s">
        <v>0</v>
      </c>
      <c r="R313" s="17" t="s">
        <v>0</v>
      </c>
      <c r="S313" s="17" t="s">
        <v>63</v>
      </c>
      <c r="T313" s="17" t="s">
        <v>62</v>
      </c>
      <c r="U313" s="17" t="s">
        <v>64</v>
      </c>
      <c r="V313" s="45" t="s">
        <v>0</v>
      </c>
      <c r="W313" s="46">
        <v>46113</v>
      </c>
      <c r="X313" s="46">
        <v>46203</v>
      </c>
      <c r="Y313" s="11"/>
      <c r="Z313" s="47">
        <v>46099</v>
      </c>
      <c r="AA313" s="48" t="s">
        <v>71</v>
      </c>
      <c r="AC313" s="57">
        <f>COUNTIF(D$6:D313,D313)</f>
        <v>1</v>
      </c>
    </row>
    <row r="314" spans="1:29" x14ac:dyDescent="0.25">
      <c r="B314" s="15" t="s">
        <v>367</v>
      </c>
      <c r="C314" s="50" t="str">
        <f t="shared" si="4"/>
        <v>448A-001</v>
      </c>
      <c r="D314" s="38" t="s">
        <v>369</v>
      </c>
      <c r="E314" s="39" t="s">
        <v>457</v>
      </c>
      <c r="F314" s="51" t="s">
        <v>67</v>
      </c>
      <c r="G314" s="51" t="s">
        <v>88</v>
      </c>
      <c r="H314" s="51" t="s">
        <v>471</v>
      </c>
      <c r="I314" s="40">
        <v>8</v>
      </c>
      <c r="J314" s="40">
        <v>25</v>
      </c>
      <c r="K314" s="52">
        <v>30</v>
      </c>
      <c r="L314" s="42">
        <v>0.8</v>
      </c>
      <c r="M314" s="43">
        <v>2</v>
      </c>
      <c r="N314" s="20" t="s">
        <v>61</v>
      </c>
      <c r="O314" s="53">
        <v>100000</v>
      </c>
      <c r="P314" s="160" t="s">
        <v>0</v>
      </c>
      <c r="Q314" s="17" t="s">
        <v>0</v>
      </c>
      <c r="R314" s="17" t="s">
        <v>0</v>
      </c>
      <c r="S314" s="17" t="s">
        <v>63</v>
      </c>
      <c r="T314" s="17" t="s">
        <v>62</v>
      </c>
      <c r="U314" s="17" t="s">
        <v>64</v>
      </c>
      <c r="V314" s="45" t="s">
        <v>0</v>
      </c>
      <c r="W314" s="46">
        <v>46113</v>
      </c>
      <c r="X314" s="46">
        <v>46203</v>
      </c>
      <c r="Y314" s="11"/>
      <c r="Z314" s="47">
        <v>46099</v>
      </c>
      <c r="AA314" s="48" t="s">
        <v>71</v>
      </c>
      <c r="AC314" s="57">
        <f>COUNTIF(D$6:D314,D314)</f>
        <v>1</v>
      </c>
    </row>
    <row r="315" spans="1:29" x14ac:dyDescent="0.25">
      <c r="B315" s="15" t="s">
        <v>367</v>
      </c>
      <c r="C315" s="50" t="str">
        <f t="shared" si="4"/>
        <v>449A-001</v>
      </c>
      <c r="D315" s="38" t="s">
        <v>370</v>
      </c>
      <c r="E315" s="39" t="s">
        <v>458</v>
      </c>
      <c r="F315" s="51" t="s">
        <v>67</v>
      </c>
      <c r="G315" s="51" t="s">
        <v>88</v>
      </c>
      <c r="H315" s="51" t="s">
        <v>471</v>
      </c>
      <c r="I315" s="40">
        <v>2</v>
      </c>
      <c r="J315" s="40">
        <v>20</v>
      </c>
      <c r="K315" s="52">
        <v>100</v>
      </c>
      <c r="L315" s="42">
        <v>0.8</v>
      </c>
      <c r="M315" s="43">
        <v>2</v>
      </c>
      <c r="N315" s="20" t="s">
        <v>61</v>
      </c>
      <c r="O315" s="53">
        <v>200000</v>
      </c>
      <c r="P315" s="160" t="s">
        <v>0</v>
      </c>
      <c r="Q315" s="17" t="s">
        <v>0</v>
      </c>
      <c r="R315" s="17" t="s">
        <v>0</v>
      </c>
      <c r="S315" s="17" t="s">
        <v>63</v>
      </c>
      <c r="T315" s="17" t="s">
        <v>62</v>
      </c>
      <c r="U315" s="17" t="s">
        <v>64</v>
      </c>
      <c r="V315" s="45" t="s">
        <v>0</v>
      </c>
      <c r="W315" s="46">
        <v>46113</v>
      </c>
      <c r="X315" s="46">
        <v>46203</v>
      </c>
      <c r="Y315" s="11"/>
      <c r="Z315" s="47">
        <v>46099</v>
      </c>
      <c r="AA315" s="48" t="s">
        <v>71</v>
      </c>
      <c r="AC315" s="57">
        <f>COUNTIF(D$6:D315,D315)</f>
        <v>1</v>
      </c>
    </row>
    <row r="316" spans="1:29" x14ac:dyDescent="0.25">
      <c r="B316" s="15" t="s">
        <v>367</v>
      </c>
      <c r="C316" s="50" t="str">
        <f t="shared" si="4"/>
        <v>450A-001</v>
      </c>
      <c r="D316" s="38" t="s">
        <v>371</v>
      </c>
      <c r="E316" s="39" t="s">
        <v>459</v>
      </c>
      <c r="F316" s="51" t="s">
        <v>67</v>
      </c>
      <c r="G316" s="51" t="s">
        <v>88</v>
      </c>
      <c r="H316" s="51" t="s">
        <v>471</v>
      </c>
      <c r="I316" s="40">
        <v>2</v>
      </c>
      <c r="J316" s="40">
        <v>20</v>
      </c>
      <c r="K316" s="52">
        <v>100</v>
      </c>
      <c r="L316" s="42">
        <v>0.8</v>
      </c>
      <c r="M316" s="43">
        <v>2</v>
      </c>
      <c r="N316" s="20" t="s">
        <v>61</v>
      </c>
      <c r="O316" s="53">
        <v>200000</v>
      </c>
      <c r="P316" s="160" t="s">
        <v>0</v>
      </c>
      <c r="Q316" s="17" t="s">
        <v>0</v>
      </c>
      <c r="R316" s="17" t="s">
        <v>0</v>
      </c>
      <c r="S316" s="17" t="s">
        <v>63</v>
      </c>
      <c r="T316" s="17" t="s">
        <v>62</v>
      </c>
      <c r="U316" s="17" t="s">
        <v>64</v>
      </c>
      <c r="V316" s="45" t="s">
        <v>0</v>
      </c>
      <c r="W316" s="46">
        <v>46113</v>
      </c>
      <c r="X316" s="46">
        <v>46203</v>
      </c>
      <c r="Y316" s="11"/>
      <c r="Z316" s="47">
        <v>46099</v>
      </c>
      <c r="AA316" s="48" t="s">
        <v>71</v>
      </c>
      <c r="AC316" s="57">
        <f>COUNTIF(D$6:D316,D316)</f>
        <v>1</v>
      </c>
    </row>
    <row r="317" spans="1:29" x14ac:dyDescent="0.25">
      <c r="B317" s="16" t="s">
        <v>367</v>
      </c>
      <c r="C317" s="50" t="str">
        <f t="shared" si="4"/>
        <v>451A-001</v>
      </c>
      <c r="D317" s="38" t="s">
        <v>372</v>
      </c>
      <c r="E317" s="39" t="s">
        <v>460</v>
      </c>
      <c r="F317" s="51" t="s">
        <v>67</v>
      </c>
      <c r="G317" s="51" t="s">
        <v>88</v>
      </c>
      <c r="H317" s="51" t="s">
        <v>471</v>
      </c>
      <c r="I317" s="40">
        <v>3</v>
      </c>
      <c r="J317" s="40">
        <v>25</v>
      </c>
      <c r="K317" s="52">
        <v>20</v>
      </c>
      <c r="L317" s="42">
        <v>0.8</v>
      </c>
      <c r="M317" s="43">
        <v>2</v>
      </c>
      <c r="N317" s="20" t="s">
        <v>61</v>
      </c>
      <c r="O317" s="53">
        <v>100000</v>
      </c>
      <c r="P317" s="160" t="s">
        <v>0</v>
      </c>
      <c r="Q317" s="17" t="s">
        <v>0</v>
      </c>
      <c r="R317" s="17" t="s">
        <v>0</v>
      </c>
      <c r="S317" s="17" t="s">
        <v>63</v>
      </c>
      <c r="T317" s="17" t="s">
        <v>62</v>
      </c>
      <c r="U317" s="17" t="s">
        <v>64</v>
      </c>
      <c r="V317" s="45" t="s">
        <v>0</v>
      </c>
      <c r="W317" s="46">
        <v>46113</v>
      </c>
      <c r="X317" s="46">
        <v>46203</v>
      </c>
      <c r="Y317" s="11"/>
      <c r="Z317" s="47">
        <v>46099</v>
      </c>
      <c r="AA317" s="48" t="s">
        <v>71</v>
      </c>
      <c r="AC317" s="57">
        <f>COUNTIF(D$6:D317,D317)</f>
        <v>1</v>
      </c>
    </row>
    <row r="318" spans="1:29" ht="28.5" x14ac:dyDescent="0.25">
      <c r="A318" s="5" t="s">
        <v>144</v>
      </c>
      <c r="B318" s="156" t="s">
        <v>373</v>
      </c>
      <c r="C318" s="95" t="str">
        <f t="shared" si="4"/>
        <v>526A-901</v>
      </c>
      <c r="D318" s="96" t="s">
        <v>381</v>
      </c>
      <c r="E318" s="159" t="s">
        <v>462</v>
      </c>
      <c r="F318" s="97" t="s">
        <v>380</v>
      </c>
      <c r="G318" s="97" t="s">
        <v>379</v>
      </c>
      <c r="H318" s="97" t="s">
        <v>471</v>
      </c>
      <c r="I318" s="98">
        <v>3</v>
      </c>
      <c r="J318" s="98">
        <v>40</v>
      </c>
      <c r="K318" s="99">
        <v>10</v>
      </c>
      <c r="L318" s="100">
        <v>0.8</v>
      </c>
      <c r="M318" s="101">
        <v>2</v>
      </c>
      <c r="N318" s="102" t="s">
        <v>378</v>
      </c>
      <c r="O318" s="103">
        <v>150000</v>
      </c>
      <c r="P318" s="161" t="s">
        <v>377</v>
      </c>
      <c r="Q318" s="104" t="s">
        <v>377</v>
      </c>
      <c r="R318" s="104" t="s">
        <v>377</v>
      </c>
      <c r="S318" s="104" t="s">
        <v>376</v>
      </c>
      <c r="T318" s="104" t="s">
        <v>375</v>
      </c>
      <c r="U318" s="104" t="s">
        <v>374</v>
      </c>
      <c r="V318" s="105" t="s">
        <v>0</v>
      </c>
      <c r="W318" s="106">
        <v>46092</v>
      </c>
      <c r="X318" s="106">
        <v>46295</v>
      </c>
      <c r="Y318" s="11"/>
      <c r="Z318" s="47"/>
      <c r="AA318" s="48"/>
      <c r="AC318" s="57">
        <f>COUNTIF(D$6:D318,D318)</f>
        <v>1</v>
      </c>
    </row>
  </sheetData>
  <autoFilter ref="A5:AA318" xr:uid="{00000000-0001-0000-0000-000000000000}"/>
  <mergeCells count="29">
    <mergeCell ref="Z2:Z5"/>
    <mergeCell ref="W2:W5"/>
    <mergeCell ref="AA2:AA5"/>
    <mergeCell ref="X2:X5"/>
    <mergeCell ref="T4:T5"/>
    <mergeCell ref="U4:U5"/>
    <mergeCell ref="V2:V5"/>
    <mergeCell ref="M2:U2"/>
    <mergeCell ref="Q4:Q5"/>
    <mergeCell ref="R4:R5"/>
    <mergeCell ref="S4:S5"/>
    <mergeCell ref="S3:U3"/>
    <mergeCell ref="Q3:R3"/>
    <mergeCell ref="N3:N5"/>
    <mergeCell ref="O3:P3"/>
    <mergeCell ref="M3:M5"/>
    <mergeCell ref="B2:B5"/>
    <mergeCell ref="D2:D5"/>
    <mergeCell ref="E2:E5"/>
    <mergeCell ref="I2:L2"/>
    <mergeCell ref="I3:I5"/>
    <mergeCell ref="J3:J5"/>
    <mergeCell ref="K3:K5"/>
    <mergeCell ref="L3:L5"/>
    <mergeCell ref="C2:C5"/>
    <mergeCell ref="F3:F5"/>
    <mergeCell ref="F2:H2"/>
    <mergeCell ref="H4:H5"/>
    <mergeCell ref="G3:H3"/>
  </mergeCells>
  <phoneticPr fontId="8"/>
  <conditionalFormatting sqref="C6:C318">
    <cfRule type="duplicateValues" dxfId="0" priority="43"/>
  </conditionalFormatting>
  <pageMargins left="0.7" right="0.7" top="0.75" bottom="0.75" header="0.3" footer="0.3"/>
  <pageSetup paperSize="8" scale="37" fitToHeight="0" orientation="portrait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F039-8523-4FD6-AB0E-543AF916F2A1}">
  <dimension ref="B1:S373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5" sqref="A5"/>
      <selection pane="bottomRight"/>
    </sheetView>
  </sheetViews>
  <sheetFormatPr defaultColWidth="8.875" defaultRowHeight="15.75" x14ac:dyDescent="0.25"/>
  <cols>
    <col min="1" max="1" width="4.875" style="2" customWidth="1"/>
    <col min="2" max="2" width="27.875" style="2" bestFit="1" customWidth="1"/>
    <col min="3" max="19" width="20.625" style="2" customWidth="1"/>
    <col min="20" max="16384" width="8.875" style="2"/>
  </cols>
  <sheetData>
    <row r="1" spans="2:19" x14ac:dyDescent="0.25">
      <c r="B1" s="1" t="s">
        <v>21</v>
      </c>
      <c r="C1" s="1"/>
      <c r="D1" s="13" t="s">
        <v>489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2:19" x14ac:dyDescent="0.25">
      <c r="B2" s="23" t="s">
        <v>36</v>
      </c>
      <c r="C2" s="2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2:19" ht="18" customHeight="1" x14ac:dyDescent="0.25">
      <c r="B3" s="25" t="s">
        <v>27</v>
      </c>
      <c r="C3" s="74" t="s">
        <v>472</v>
      </c>
      <c r="D3" s="75" t="s">
        <v>473</v>
      </c>
      <c r="E3" s="75" t="s">
        <v>474</v>
      </c>
      <c r="F3" s="75" t="s">
        <v>475</v>
      </c>
      <c r="G3" s="75" t="s">
        <v>476</v>
      </c>
      <c r="H3" s="75" t="s">
        <v>477</v>
      </c>
      <c r="I3" s="75" t="s">
        <v>478</v>
      </c>
      <c r="J3" s="75" t="s">
        <v>479</v>
      </c>
      <c r="K3" s="75" t="s">
        <v>480</v>
      </c>
      <c r="L3" s="75" t="s">
        <v>481</v>
      </c>
      <c r="M3" s="75" t="s">
        <v>482</v>
      </c>
      <c r="N3" s="75" t="s">
        <v>483</v>
      </c>
      <c r="O3" s="75" t="s">
        <v>484</v>
      </c>
      <c r="P3" s="75" t="s">
        <v>485</v>
      </c>
      <c r="Q3" s="75" t="s">
        <v>486</v>
      </c>
      <c r="R3" s="75" t="s">
        <v>487</v>
      </c>
      <c r="S3" s="75" t="s">
        <v>488</v>
      </c>
    </row>
    <row r="4" spans="2:19" ht="18" customHeight="1" x14ac:dyDescent="0.25">
      <c r="B4" s="25" t="s">
        <v>28</v>
      </c>
      <c r="C4" s="70">
        <v>1329</v>
      </c>
      <c r="D4" s="71">
        <v>1475</v>
      </c>
      <c r="E4" s="71">
        <v>1476</v>
      </c>
      <c r="F4" s="71">
        <v>1478</v>
      </c>
      <c r="G4" s="71">
        <v>1329</v>
      </c>
      <c r="H4" s="71">
        <v>1475</v>
      </c>
      <c r="I4" s="71">
        <v>1554</v>
      </c>
      <c r="J4" s="71">
        <v>1677</v>
      </c>
      <c r="K4" s="71">
        <v>1680</v>
      </c>
      <c r="L4" s="71">
        <v>1698</v>
      </c>
      <c r="M4" s="71">
        <v>2093</v>
      </c>
      <c r="N4" s="71">
        <v>2235</v>
      </c>
      <c r="O4" s="71">
        <v>2843</v>
      </c>
      <c r="P4" s="71">
        <v>2844</v>
      </c>
      <c r="Q4" s="71" t="s">
        <v>229</v>
      </c>
      <c r="R4" s="71" t="s">
        <v>231</v>
      </c>
      <c r="S4" s="71" t="s">
        <v>243</v>
      </c>
    </row>
    <row r="5" spans="2:19" ht="18" customHeight="1" x14ac:dyDescent="0.25">
      <c r="B5" s="25" t="s">
        <v>30</v>
      </c>
      <c r="C5" s="70" t="s">
        <v>70</v>
      </c>
      <c r="D5" s="70" t="s">
        <v>70</v>
      </c>
      <c r="E5" s="70" t="s">
        <v>70</v>
      </c>
      <c r="F5" s="70" t="s">
        <v>70</v>
      </c>
      <c r="G5" s="71" t="s">
        <v>22</v>
      </c>
      <c r="H5" s="71" t="s">
        <v>22</v>
      </c>
      <c r="I5" s="71" t="s">
        <v>22</v>
      </c>
      <c r="J5" s="71" t="s">
        <v>22</v>
      </c>
      <c r="K5" s="71" t="s">
        <v>22</v>
      </c>
      <c r="L5" s="71" t="s">
        <v>22</v>
      </c>
      <c r="M5" s="71" t="s">
        <v>22</v>
      </c>
      <c r="N5" s="71" t="s">
        <v>22</v>
      </c>
      <c r="O5" s="71" t="s">
        <v>22</v>
      </c>
      <c r="P5" s="71" t="s">
        <v>22</v>
      </c>
      <c r="Q5" s="71" t="s">
        <v>22</v>
      </c>
      <c r="R5" s="71" t="s">
        <v>22</v>
      </c>
      <c r="S5" s="71" t="s">
        <v>22</v>
      </c>
    </row>
    <row r="6" spans="2:19" ht="18" customHeight="1" x14ac:dyDescent="0.25">
      <c r="B6" s="25" t="s">
        <v>31</v>
      </c>
      <c r="C6" s="70">
        <v>2</v>
      </c>
      <c r="D6" s="70">
        <v>2</v>
      </c>
      <c r="E6" s="71">
        <v>1</v>
      </c>
      <c r="F6" s="71">
        <v>1</v>
      </c>
      <c r="G6" s="71">
        <v>2</v>
      </c>
      <c r="H6" s="71">
        <v>2</v>
      </c>
      <c r="I6" s="71">
        <v>2</v>
      </c>
      <c r="J6" s="71">
        <v>2</v>
      </c>
      <c r="K6" s="71">
        <v>2</v>
      </c>
      <c r="L6" s="71">
        <v>3</v>
      </c>
      <c r="M6" s="71">
        <v>2</v>
      </c>
      <c r="N6" s="71">
        <v>2</v>
      </c>
      <c r="O6" s="71">
        <v>2</v>
      </c>
      <c r="P6" s="71">
        <v>2</v>
      </c>
      <c r="Q6" s="71">
        <v>2</v>
      </c>
      <c r="R6" s="112">
        <v>2</v>
      </c>
      <c r="S6" s="112">
        <v>2</v>
      </c>
    </row>
    <row r="7" spans="2:19" ht="18" customHeight="1" x14ac:dyDescent="0.25">
      <c r="B7" s="25" t="s">
        <v>32</v>
      </c>
      <c r="C7" s="70" t="s">
        <v>17</v>
      </c>
      <c r="D7" s="70" t="s">
        <v>17</v>
      </c>
      <c r="E7" s="70" t="s">
        <v>17</v>
      </c>
      <c r="F7" s="70" t="s">
        <v>17</v>
      </c>
      <c r="G7" s="70" t="s">
        <v>17</v>
      </c>
      <c r="H7" s="70" t="s">
        <v>17</v>
      </c>
      <c r="I7" s="114" t="s">
        <v>17</v>
      </c>
      <c r="J7" s="114" t="s">
        <v>17</v>
      </c>
      <c r="K7" s="114" t="s">
        <v>17</v>
      </c>
      <c r="L7" s="114" t="s">
        <v>17</v>
      </c>
      <c r="M7" s="114" t="s">
        <v>17</v>
      </c>
      <c r="N7" s="114" t="s">
        <v>17</v>
      </c>
      <c r="O7" s="114" t="s">
        <v>17</v>
      </c>
      <c r="P7" s="114" t="s">
        <v>17</v>
      </c>
      <c r="Q7" s="114" t="s">
        <v>17</v>
      </c>
      <c r="R7" s="114" t="s">
        <v>17</v>
      </c>
      <c r="S7" s="114" t="s">
        <v>17</v>
      </c>
    </row>
    <row r="8" spans="2:19" s="22" customFormat="1" ht="18" customHeight="1" x14ac:dyDescent="0.25">
      <c r="B8" s="26" t="s">
        <v>29</v>
      </c>
      <c r="C8" s="76">
        <v>400000</v>
      </c>
      <c r="D8" s="77">
        <v>400000</v>
      </c>
      <c r="E8" s="77">
        <v>200000</v>
      </c>
      <c r="F8" s="77">
        <v>200000</v>
      </c>
      <c r="G8" s="77">
        <v>400000</v>
      </c>
      <c r="H8" s="77">
        <v>400000</v>
      </c>
      <c r="I8" s="77">
        <v>300000</v>
      </c>
      <c r="J8" s="77">
        <v>300000</v>
      </c>
      <c r="K8" s="77">
        <v>200000</v>
      </c>
      <c r="L8" s="77">
        <v>600000</v>
      </c>
      <c r="M8" s="77">
        <v>400000</v>
      </c>
      <c r="N8" s="77">
        <v>400000</v>
      </c>
      <c r="O8" s="77">
        <v>400000</v>
      </c>
      <c r="P8" s="77">
        <v>400000</v>
      </c>
      <c r="Q8" s="77">
        <v>800000</v>
      </c>
      <c r="R8" s="113">
        <v>400000</v>
      </c>
      <c r="S8" s="113">
        <v>600000</v>
      </c>
    </row>
    <row r="9" spans="2:19" x14ac:dyDescent="0.25">
      <c r="B9" s="19">
        <v>46113</v>
      </c>
      <c r="C9" s="72">
        <v>1</v>
      </c>
      <c r="D9" s="73">
        <v>1</v>
      </c>
      <c r="E9" s="73">
        <v>1</v>
      </c>
      <c r="F9" s="73">
        <v>1</v>
      </c>
      <c r="G9" s="73">
        <v>1</v>
      </c>
      <c r="H9" s="73">
        <v>1</v>
      </c>
      <c r="I9" s="73">
        <v>1</v>
      </c>
      <c r="J9" s="73">
        <v>1</v>
      </c>
      <c r="K9" s="73">
        <v>1</v>
      </c>
      <c r="L9" s="73">
        <v>1</v>
      </c>
      <c r="M9" s="73">
        <v>1</v>
      </c>
      <c r="N9" s="73">
        <v>1</v>
      </c>
      <c r="O9" s="73">
        <v>1</v>
      </c>
      <c r="P9" s="73">
        <v>1</v>
      </c>
      <c r="Q9" s="73">
        <v>1</v>
      </c>
      <c r="R9" s="73">
        <v>2</v>
      </c>
      <c r="S9" s="73">
        <v>1</v>
      </c>
    </row>
    <row r="10" spans="2:19" x14ac:dyDescent="0.25">
      <c r="B10" s="19">
        <v>46114</v>
      </c>
      <c r="C10" s="72">
        <v>1</v>
      </c>
      <c r="D10" s="72">
        <v>1</v>
      </c>
      <c r="E10" s="72">
        <v>1</v>
      </c>
      <c r="F10" s="72">
        <v>1</v>
      </c>
      <c r="G10" s="72">
        <v>1</v>
      </c>
      <c r="H10" s="72">
        <v>1</v>
      </c>
      <c r="I10" s="72">
        <v>1</v>
      </c>
      <c r="J10" s="72">
        <v>2</v>
      </c>
      <c r="K10" s="72">
        <v>1</v>
      </c>
      <c r="L10" s="72">
        <v>1</v>
      </c>
      <c r="M10" s="72">
        <v>1</v>
      </c>
      <c r="N10" s="72">
        <v>1</v>
      </c>
      <c r="O10" s="72">
        <v>1</v>
      </c>
      <c r="P10" s="72">
        <v>1</v>
      </c>
      <c r="Q10" s="72">
        <v>1</v>
      </c>
      <c r="R10" s="72">
        <v>2</v>
      </c>
      <c r="S10" s="72">
        <v>1</v>
      </c>
    </row>
    <row r="11" spans="2:19" x14ac:dyDescent="0.25">
      <c r="B11" s="19">
        <v>46115</v>
      </c>
      <c r="C11" s="72">
        <v>1</v>
      </c>
      <c r="D11" s="72">
        <v>1</v>
      </c>
      <c r="E11" s="72">
        <v>1</v>
      </c>
      <c r="F11" s="72">
        <v>1</v>
      </c>
      <c r="G11" s="72">
        <v>1</v>
      </c>
      <c r="H11" s="72">
        <v>1</v>
      </c>
      <c r="I11" s="72">
        <v>2</v>
      </c>
      <c r="J11" s="72">
        <v>2</v>
      </c>
      <c r="K11" s="72">
        <v>2</v>
      </c>
      <c r="L11" s="72">
        <v>1</v>
      </c>
      <c r="M11" s="72">
        <v>2</v>
      </c>
      <c r="N11" s="72">
        <v>2</v>
      </c>
      <c r="O11" s="72">
        <v>2</v>
      </c>
      <c r="P11" s="72">
        <v>2</v>
      </c>
      <c r="Q11" s="72">
        <v>1</v>
      </c>
      <c r="R11" s="72">
        <v>2</v>
      </c>
      <c r="S11" s="72">
        <v>1</v>
      </c>
    </row>
    <row r="12" spans="2:19" x14ac:dyDescent="0.25">
      <c r="B12" s="19">
        <v>46116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</row>
    <row r="13" spans="2:19" x14ac:dyDescent="0.25">
      <c r="B13" s="19">
        <v>46117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14" spans="2:19" x14ac:dyDescent="0.25">
      <c r="B14" s="19">
        <v>46118</v>
      </c>
      <c r="C14" s="72">
        <v>1</v>
      </c>
      <c r="D14" s="72">
        <v>1</v>
      </c>
      <c r="E14" s="72">
        <v>1</v>
      </c>
      <c r="F14" s="72">
        <v>1</v>
      </c>
      <c r="G14" s="72">
        <v>1</v>
      </c>
      <c r="H14" s="72">
        <v>1</v>
      </c>
      <c r="I14" s="72">
        <v>2</v>
      </c>
      <c r="J14" s="72">
        <v>2</v>
      </c>
      <c r="K14" s="72">
        <v>2</v>
      </c>
      <c r="L14" s="72">
        <v>2</v>
      </c>
      <c r="M14" s="72">
        <v>1</v>
      </c>
      <c r="N14" s="72">
        <v>1</v>
      </c>
      <c r="O14" s="72">
        <v>2</v>
      </c>
      <c r="P14" s="72">
        <v>2</v>
      </c>
      <c r="Q14" s="72">
        <v>1</v>
      </c>
      <c r="R14" s="72">
        <v>1</v>
      </c>
      <c r="S14" s="72">
        <v>1</v>
      </c>
    </row>
    <row r="15" spans="2:19" x14ac:dyDescent="0.25">
      <c r="B15" s="19">
        <v>46119</v>
      </c>
      <c r="C15" s="72">
        <v>1</v>
      </c>
      <c r="D15" s="72">
        <v>1</v>
      </c>
      <c r="E15" s="72">
        <v>1</v>
      </c>
      <c r="F15" s="72">
        <v>1</v>
      </c>
      <c r="G15" s="72">
        <v>1</v>
      </c>
      <c r="H15" s="72">
        <v>1</v>
      </c>
      <c r="I15" s="72">
        <v>2</v>
      </c>
      <c r="J15" s="72">
        <v>2</v>
      </c>
      <c r="K15" s="72">
        <v>1</v>
      </c>
      <c r="L15" s="72">
        <v>2</v>
      </c>
      <c r="M15" s="72">
        <v>1</v>
      </c>
      <c r="N15" s="72">
        <v>1</v>
      </c>
      <c r="O15" s="72">
        <v>1</v>
      </c>
      <c r="P15" s="72">
        <v>1</v>
      </c>
      <c r="Q15" s="72">
        <v>1</v>
      </c>
      <c r="R15" s="72">
        <v>1</v>
      </c>
      <c r="S15" s="72">
        <v>1</v>
      </c>
    </row>
    <row r="16" spans="2:19" x14ac:dyDescent="0.25">
      <c r="B16" s="19">
        <v>46120</v>
      </c>
      <c r="C16" s="72">
        <v>1</v>
      </c>
      <c r="D16" s="72">
        <v>1</v>
      </c>
      <c r="E16" s="72">
        <v>1</v>
      </c>
      <c r="F16" s="72">
        <v>1</v>
      </c>
      <c r="G16" s="72">
        <v>1</v>
      </c>
      <c r="H16" s="72">
        <v>1</v>
      </c>
      <c r="I16" s="72">
        <v>1</v>
      </c>
      <c r="J16" s="72">
        <v>2</v>
      </c>
      <c r="K16" s="72">
        <v>1</v>
      </c>
      <c r="L16" s="72">
        <v>1</v>
      </c>
      <c r="M16" s="72">
        <v>1</v>
      </c>
      <c r="N16" s="72">
        <v>1</v>
      </c>
      <c r="O16" s="72">
        <v>1</v>
      </c>
      <c r="P16" s="72">
        <v>1</v>
      </c>
      <c r="Q16" s="72">
        <v>1</v>
      </c>
      <c r="R16" s="72">
        <v>1</v>
      </c>
      <c r="S16" s="72">
        <v>1</v>
      </c>
    </row>
    <row r="17" spans="2:19" x14ac:dyDescent="0.25">
      <c r="B17" s="19">
        <v>46121</v>
      </c>
      <c r="C17" s="72">
        <v>1</v>
      </c>
      <c r="D17" s="72">
        <v>1</v>
      </c>
      <c r="E17" s="72">
        <v>1</v>
      </c>
      <c r="F17" s="72">
        <v>1</v>
      </c>
      <c r="G17" s="72">
        <v>1</v>
      </c>
      <c r="H17" s="72">
        <v>1</v>
      </c>
      <c r="I17" s="72">
        <v>1</v>
      </c>
      <c r="J17" s="72">
        <v>1</v>
      </c>
      <c r="K17" s="72">
        <v>1</v>
      </c>
      <c r="L17" s="72">
        <v>1</v>
      </c>
      <c r="M17" s="72">
        <v>1</v>
      </c>
      <c r="N17" s="72">
        <v>1</v>
      </c>
      <c r="O17" s="72">
        <v>1</v>
      </c>
      <c r="P17" s="72">
        <v>1</v>
      </c>
      <c r="Q17" s="72">
        <v>1</v>
      </c>
      <c r="R17" s="72">
        <v>1</v>
      </c>
      <c r="S17" s="72">
        <v>1</v>
      </c>
    </row>
    <row r="18" spans="2:19" x14ac:dyDescent="0.25">
      <c r="B18" s="19">
        <v>46122</v>
      </c>
      <c r="C18" s="72">
        <v>1</v>
      </c>
      <c r="D18" s="72">
        <v>1</v>
      </c>
      <c r="E18" s="72">
        <v>1</v>
      </c>
      <c r="F18" s="72">
        <v>1</v>
      </c>
      <c r="G18" s="72">
        <v>1</v>
      </c>
      <c r="H18" s="72">
        <v>1</v>
      </c>
      <c r="I18" s="72">
        <v>1</v>
      </c>
      <c r="J18" s="72">
        <v>1</v>
      </c>
      <c r="K18" s="72">
        <v>1</v>
      </c>
      <c r="L18" s="72">
        <v>1</v>
      </c>
      <c r="M18" s="72">
        <v>1</v>
      </c>
      <c r="N18" s="72">
        <v>1</v>
      </c>
      <c r="O18" s="72">
        <v>1</v>
      </c>
      <c r="P18" s="72">
        <v>1</v>
      </c>
      <c r="Q18" s="72">
        <v>1</v>
      </c>
      <c r="R18" s="72">
        <v>1</v>
      </c>
      <c r="S18" s="72">
        <v>1</v>
      </c>
    </row>
    <row r="19" spans="2:19" x14ac:dyDescent="0.25">
      <c r="B19" s="19">
        <v>46123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</row>
    <row r="20" spans="2:19" x14ac:dyDescent="0.25">
      <c r="B20" s="19">
        <v>46124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</row>
    <row r="21" spans="2:19" x14ac:dyDescent="0.25">
      <c r="B21" s="19">
        <v>46125</v>
      </c>
      <c r="C21" s="72">
        <v>1</v>
      </c>
      <c r="D21" s="72">
        <v>1</v>
      </c>
      <c r="E21" s="72">
        <v>1</v>
      </c>
      <c r="F21" s="72">
        <v>1</v>
      </c>
      <c r="G21" s="72">
        <v>1</v>
      </c>
      <c r="H21" s="72">
        <v>1</v>
      </c>
      <c r="I21" s="72">
        <v>1</v>
      </c>
      <c r="J21" s="72">
        <v>1</v>
      </c>
      <c r="K21" s="72">
        <v>1</v>
      </c>
      <c r="L21" s="72">
        <v>1</v>
      </c>
      <c r="M21" s="72">
        <v>1</v>
      </c>
      <c r="N21" s="72">
        <v>1</v>
      </c>
      <c r="O21" s="72">
        <v>1</v>
      </c>
      <c r="P21" s="72">
        <v>1</v>
      </c>
      <c r="Q21" s="72">
        <v>1</v>
      </c>
      <c r="R21" s="72">
        <v>1</v>
      </c>
      <c r="S21" s="72">
        <v>1</v>
      </c>
    </row>
    <row r="22" spans="2:19" x14ac:dyDescent="0.25">
      <c r="B22" s="19">
        <v>46126</v>
      </c>
      <c r="C22" s="72">
        <v>1</v>
      </c>
      <c r="D22" s="72">
        <v>1</v>
      </c>
      <c r="E22" s="72">
        <v>1</v>
      </c>
      <c r="F22" s="72">
        <v>1</v>
      </c>
      <c r="G22" s="72">
        <v>1</v>
      </c>
      <c r="H22" s="72">
        <v>1</v>
      </c>
      <c r="I22" s="72">
        <v>2</v>
      </c>
      <c r="J22" s="72">
        <v>1</v>
      </c>
      <c r="K22" s="72">
        <v>1</v>
      </c>
      <c r="L22" s="72">
        <v>1</v>
      </c>
      <c r="M22" s="72">
        <v>1</v>
      </c>
      <c r="N22" s="72">
        <v>1</v>
      </c>
      <c r="O22" s="72">
        <v>1</v>
      </c>
      <c r="P22" s="72">
        <v>1</v>
      </c>
      <c r="Q22" s="72">
        <v>1</v>
      </c>
      <c r="R22" s="72">
        <v>1</v>
      </c>
      <c r="S22" s="72">
        <v>1</v>
      </c>
    </row>
    <row r="23" spans="2:19" x14ac:dyDescent="0.25">
      <c r="B23" s="19">
        <v>46127</v>
      </c>
      <c r="C23" s="72">
        <v>1</v>
      </c>
      <c r="D23" s="72">
        <v>1</v>
      </c>
      <c r="E23" s="72">
        <v>1</v>
      </c>
      <c r="F23" s="72">
        <v>1</v>
      </c>
      <c r="G23" s="72">
        <v>1</v>
      </c>
      <c r="H23" s="72">
        <v>1</v>
      </c>
      <c r="I23" s="72">
        <v>1</v>
      </c>
      <c r="J23" s="72">
        <v>1</v>
      </c>
      <c r="K23" s="72">
        <v>1</v>
      </c>
      <c r="L23" s="72">
        <v>1</v>
      </c>
      <c r="M23" s="72">
        <v>1</v>
      </c>
      <c r="N23" s="72">
        <v>1</v>
      </c>
      <c r="O23" s="72">
        <v>1</v>
      </c>
      <c r="P23" s="72">
        <v>1</v>
      </c>
      <c r="Q23" s="72">
        <v>1</v>
      </c>
      <c r="R23" s="72">
        <v>1</v>
      </c>
      <c r="S23" s="72">
        <v>1</v>
      </c>
    </row>
    <row r="24" spans="2:19" x14ac:dyDescent="0.25">
      <c r="B24" s="19">
        <v>46128</v>
      </c>
      <c r="C24" s="72">
        <v>1</v>
      </c>
      <c r="D24" s="72">
        <v>1</v>
      </c>
      <c r="E24" s="72">
        <v>1</v>
      </c>
      <c r="F24" s="72">
        <v>1</v>
      </c>
      <c r="G24" s="72">
        <v>1</v>
      </c>
      <c r="H24" s="72">
        <v>1</v>
      </c>
      <c r="I24" s="72">
        <v>1</v>
      </c>
      <c r="J24" s="72">
        <v>1</v>
      </c>
      <c r="K24" s="72">
        <v>1</v>
      </c>
      <c r="L24" s="72">
        <v>1</v>
      </c>
      <c r="M24" s="72">
        <v>1</v>
      </c>
      <c r="N24" s="72">
        <v>1</v>
      </c>
      <c r="O24" s="72">
        <v>1</v>
      </c>
      <c r="P24" s="72">
        <v>1</v>
      </c>
      <c r="Q24" s="72">
        <v>1</v>
      </c>
      <c r="R24" s="72">
        <v>1</v>
      </c>
      <c r="S24" s="72">
        <v>1</v>
      </c>
    </row>
    <row r="25" spans="2:19" x14ac:dyDescent="0.25">
      <c r="B25" s="19">
        <v>46129</v>
      </c>
      <c r="C25" s="72">
        <v>1</v>
      </c>
      <c r="D25" s="72">
        <v>1</v>
      </c>
      <c r="E25" s="72">
        <v>1</v>
      </c>
      <c r="F25" s="72">
        <v>1</v>
      </c>
      <c r="G25" s="72">
        <v>1</v>
      </c>
      <c r="H25" s="72">
        <v>1</v>
      </c>
      <c r="I25" s="72">
        <v>1</v>
      </c>
      <c r="J25" s="72">
        <v>1</v>
      </c>
      <c r="K25" s="72">
        <v>1</v>
      </c>
      <c r="L25" s="72">
        <v>1</v>
      </c>
      <c r="M25" s="72">
        <v>1</v>
      </c>
      <c r="N25" s="72">
        <v>1</v>
      </c>
      <c r="O25" s="72">
        <v>1</v>
      </c>
      <c r="P25" s="72">
        <v>1</v>
      </c>
      <c r="Q25" s="72">
        <v>1</v>
      </c>
      <c r="R25" s="72">
        <v>1</v>
      </c>
      <c r="S25" s="72">
        <v>1</v>
      </c>
    </row>
    <row r="26" spans="2:19" x14ac:dyDescent="0.25">
      <c r="B26" s="19">
        <v>46130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spans="2:19" x14ac:dyDescent="0.25">
      <c r="B27" s="19">
        <v>46131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</row>
    <row r="28" spans="2:19" x14ac:dyDescent="0.25">
      <c r="B28" s="19">
        <v>46132</v>
      </c>
      <c r="C28" s="72">
        <v>1</v>
      </c>
      <c r="D28" s="72">
        <v>1</v>
      </c>
      <c r="E28" s="72">
        <v>1</v>
      </c>
      <c r="F28" s="72">
        <v>1</v>
      </c>
      <c r="G28" s="72">
        <v>1</v>
      </c>
      <c r="H28" s="72">
        <v>1</v>
      </c>
      <c r="I28" s="72">
        <v>1</v>
      </c>
      <c r="J28" s="72">
        <v>1</v>
      </c>
      <c r="K28" s="72">
        <v>1</v>
      </c>
      <c r="L28" s="72">
        <v>1</v>
      </c>
      <c r="M28" s="72">
        <v>1</v>
      </c>
      <c r="N28" s="72">
        <v>1</v>
      </c>
      <c r="O28" s="72">
        <v>1</v>
      </c>
      <c r="P28" s="72">
        <v>1</v>
      </c>
      <c r="Q28" s="72">
        <v>1</v>
      </c>
      <c r="R28" s="72">
        <v>1</v>
      </c>
      <c r="S28" s="72">
        <v>1</v>
      </c>
    </row>
    <row r="29" spans="2:19" x14ac:dyDescent="0.25">
      <c r="B29" s="19">
        <v>46133</v>
      </c>
      <c r="C29" s="72">
        <v>1</v>
      </c>
      <c r="D29" s="72">
        <v>1</v>
      </c>
      <c r="E29" s="72">
        <v>1</v>
      </c>
      <c r="F29" s="72">
        <v>1</v>
      </c>
      <c r="G29" s="72">
        <v>1</v>
      </c>
      <c r="H29" s="72">
        <v>1</v>
      </c>
      <c r="I29" s="72">
        <v>2</v>
      </c>
      <c r="J29" s="72">
        <v>1</v>
      </c>
      <c r="K29" s="72">
        <v>1</v>
      </c>
      <c r="L29" s="72">
        <v>1</v>
      </c>
      <c r="M29" s="72">
        <v>1</v>
      </c>
      <c r="N29" s="72">
        <v>1</v>
      </c>
      <c r="O29" s="72">
        <v>1</v>
      </c>
      <c r="P29" s="72">
        <v>1</v>
      </c>
      <c r="Q29" s="72">
        <v>1</v>
      </c>
      <c r="R29" s="72">
        <v>1</v>
      </c>
      <c r="S29" s="72">
        <v>1</v>
      </c>
    </row>
    <row r="30" spans="2:19" x14ac:dyDescent="0.25">
      <c r="B30" s="19">
        <v>46134</v>
      </c>
      <c r="C30" s="72">
        <v>1</v>
      </c>
      <c r="D30" s="72">
        <v>1</v>
      </c>
      <c r="E30" s="72">
        <v>1</v>
      </c>
      <c r="F30" s="72">
        <v>1</v>
      </c>
      <c r="G30" s="72">
        <v>1</v>
      </c>
      <c r="H30" s="72">
        <v>1</v>
      </c>
      <c r="I30" s="72">
        <v>1</v>
      </c>
      <c r="J30" s="72">
        <v>1</v>
      </c>
      <c r="K30" s="72">
        <v>1</v>
      </c>
      <c r="L30" s="72">
        <v>1</v>
      </c>
      <c r="M30" s="72">
        <v>1</v>
      </c>
      <c r="N30" s="72">
        <v>1</v>
      </c>
      <c r="O30" s="72">
        <v>1</v>
      </c>
      <c r="P30" s="72">
        <v>1</v>
      </c>
      <c r="Q30" s="72">
        <v>1</v>
      </c>
      <c r="R30" s="72">
        <v>1</v>
      </c>
      <c r="S30" s="72">
        <v>1</v>
      </c>
    </row>
    <row r="31" spans="2:19" x14ac:dyDescent="0.25">
      <c r="B31" s="19">
        <v>46135</v>
      </c>
      <c r="C31" s="72">
        <v>1</v>
      </c>
      <c r="D31" s="72">
        <v>1</v>
      </c>
      <c r="E31" s="72">
        <v>1</v>
      </c>
      <c r="F31" s="72">
        <v>1</v>
      </c>
      <c r="G31" s="72">
        <v>1</v>
      </c>
      <c r="H31" s="72">
        <v>1</v>
      </c>
      <c r="I31" s="72">
        <v>1</v>
      </c>
      <c r="J31" s="72">
        <v>1</v>
      </c>
      <c r="K31" s="72">
        <v>1</v>
      </c>
      <c r="L31" s="72">
        <v>1</v>
      </c>
      <c r="M31" s="72">
        <v>1</v>
      </c>
      <c r="N31" s="72">
        <v>1</v>
      </c>
      <c r="O31" s="72">
        <v>1</v>
      </c>
      <c r="P31" s="72">
        <v>1</v>
      </c>
      <c r="Q31" s="72">
        <v>1</v>
      </c>
      <c r="R31" s="72">
        <v>1</v>
      </c>
      <c r="S31" s="72">
        <v>1</v>
      </c>
    </row>
    <row r="32" spans="2:19" x14ac:dyDescent="0.25">
      <c r="B32" s="19">
        <v>46136</v>
      </c>
      <c r="C32" s="72">
        <v>1</v>
      </c>
      <c r="D32" s="72">
        <v>1</v>
      </c>
      <c r="E32" s="72">
        <v>1</v>
      </c>
      <c r="F32" s="72">
        <v>1</v>
      </c>
      <c r="G32" s="72">
        <v>1</v>
      </c>
      <c r="H32" s="72">
        <v>1</v>
      </c>
      <c r="I32" s="72">
        <v>1</v>
      </c>
      <c r="J32" s="72">
        <v>2</v>
      </c>
      <c r="K32" s="72">
        <v>1</v>
      </c>
      <c r="L32" s="72">
        <v>1</v>
      </c>
      <c r="M32" s="72">
        <v>1</v>
      </c>
      <c r="N32" s="72">
        <v>1</v>
      </c>
      <c r="O32" s="72">
        <v>1</v>
      </c>
      <c r="P32" s="72">
        <v>1</v>
      </c>
      <c r="Q32" s="72">
        <v>1</v>
      </c>
      <c r="R32" s="72">
        <v>1</v>
      </c>
      <c r="S32" s="72">
        <v>1</v>
      </c>
    </row>
    <row r="33" spans="2:19" x14ac:dyDescent="0.25">
      <c r="B33" s="19">
        <v>46137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</row>
    <row r="34" spans="2:19" x14ac:dyDescent="0.25">
      <c r="B34" s="19">
        <v>46138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</row>
    <row r="35" spans="2:19" x14ac:dyDescent="0.25">
      <c r="B35" s="19">
        <v>46139</v>
      </c>
      <c r="C35" s="72">
        <v>1</v>
      </c>
      <c r="D35" s="72">
        <v>1</v>
      </c>
      <c r="E35" s="72">
        <v>1</v>
      </c>
      <c r="F35" s="72">
        <v>1</v>
      </c>
      <c r="G35" s="72">
        <v>1</v>
      </c>
      <c r="H35" s="72">
        <v>1</v>
      </c>
      <c r="I35" s="72">
        <v>2</v>
      </c>
      <c r="J35" s="72">
        <v>2</v>
      </c>
      <c r="K35" s="72">
        <v>1</v>
      </c>
      <c r="L35" s="72">
        <v>1</v>
      </c>
      <c r="M35" s="72">
        <v>1</v>
      </c>
      <c r="N35" s="72">
        <v>1</v>
      </c>
      <c r="O35" s="72">
        <v>2</v>
      </c>
      <c r="P35" s="72">
        <v>2</v>
      </c>
      <c r="Q35" s="72">
        <v>1</v>
      </c>
      <c r="R35" s="72">
        <v>1</v>
      </c>
      <c r="S35" s="72">
        <v>1</v>
      </c>
    </row>
    <row r="36" spans="2:19" x14ac:dyDescent="0.25">
      <c r="B36" s="19">
        <v>46140</v>
      </c>
      <c r="C36" s="72">
        <v>1</v>
      </c>
      <c r="D36" s="72">
        <v>1</v>
      </c>
      <c r="E36" s="72">
        <v>1</v>
      </c>
      <c r="F36" s="72">
        <v>1</v>
      </c>
      <c r="G36" s="72">
        <v>1</v>
      </c>
      <c r="H36" s="72">
        <v>1</v>
      </c>
      <c r="I36" s="72">
        <v>1</v>
      </c>
      <c r="J36" s="72">
        <v>2</v>
      </c>
      <c r="K36" s="72">
        <v>1</v>
      </c>
      <c r="L36" s="72">
        <v>1</v>
      </c>
      <c r="M36" s="72">
        <v>1</v>
      </c>
      <c r="N36" s="72">
        <v>1</v>
      </c>
      <c r="O36" s="72">
        <v>1</v>
      </c>
      <c r="P36" s="72">
        <v>1</v>
      </c>
      <c r="Q36" s="72">
        <v>1</v>
      </c>
      <c r="R36" s="72">
        <v>1</v>
      </c>
      <c r="S36" s="72">
        <v>1</v>
      </c>
    </row>
    <row r="37" spans="2:19" x14ac:dyDescent="0.25">
      <c r="B37" s="19">
        <v>46141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2:19" x14ac:dyDescent="0.25">
      <c r="B38" s="19">
        <v>46142</v>
      </c>
      <c r="C38" s="72">
        <v>1</v>
      </c>
      <c r="D38" s="72">
        <v>1</v>
      </c>
      <c r="E38" s="72">
        <v>1</v>
      </c>
      <c r="F38" s="72">
        <v>1</v>
      </c>
      <c r="G38" s="72">
        <v>1</v>
      </c>
      <c r="H38" s="72">
        <v>1</v>
      </c>
      <c r="I38" s="72">
        <v>1</v>
      </c>
      <c r="J38" s="72">
        <v>2</v>
      </c>
      <c r="K38" s="72">
        <v>1</v>
      </c>
      <c r="L38" s="72">
        <v>1</v>
      </c>
      <c r="M38" s="72">
        <v>2</v>
      </c>
      <c r="N38" s="72">
        <v>1</v>
      </c>
      <c r="O38" s="72">
        <v>2</v>
      </c>
      <c r="P38" s="72">
        <v>2</v>
      </c>
      <c r="Q38" s="72">
        <v>1</v>
      </c>
      <c r="R38" s="72">
        <v>1</v>
      </c>
      <c r="S38" s="72">
        <v>1</v>
      </c>
    </row>
    <row r="39" spans="2:19" x14ac:dyDescent="0.25">
      <c r="B39" s="19">
        <v>46143</v>
      </c>
      <c r="C39" s="72">
        <v>1</v>
      </c>
      <c r="D39" s="72">
        <v>1</v>
      </c>
      <c r="E39" s="72">
        <v>1</v>
      </c>
      <c r="F39" s="72">
        <v>1</v>
      </c>
      <c r="G39" s="72">
        <v>1</v>
      </c>
      <c r="H39" s="72">
        <v>1</v>
      </c>
      <c r="I39" s="72">
        <v>1</v>
      </c>
      <c r="J39" s="72">
        <v>1</v>
      </c>
      <c r="K39" s="72">
        <v>1</v>
      </c>
      <c r="L39" s="72">
        <v>1</v>
      </c>
      <c r="M39" s="72">
        <v>1</v>
      </c>
      <c r="N39" s="72">
        <v>1</v>
      </c>
      <c r="O39" s="72">
        <v>1</v>
      </c>
      <c r="P39" s="72">
        <v>1</v>
      </c>
      <c r="Q39" s="72">
        <v>1</v>
      </c>
      <c r="R39" s="72">
        <v>1</v>
      </c>
      <c r="S39" s="72">
        <v>1</v>
      </c>
    </row>
    <row r="40" spans="2:19" x14ac:dyDescent="0.25">
      <c r="B40" s="19">
        <v>46144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2:19" x14ac:dyDescent="0.25">
      <c r="B41" s="19">
        <v>46145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2:19" x14ac:dyDescent="0.25">
      <c r="B42" s="19">
        <v>46146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2:19" x14ac:dyDescent="0.25">
      <c r="B43" s="19">
        <v>46147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2:19" x14ac:dyDescent="0.25">
      <c r="B44" s="19">
        <v>46148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2:19" x14ac:dyDescent="0.25">
      <c r="B45" s="19">
        <v>46149</v>
      </c>
      <c r="C45" s="72">
        <v>1</v>
      </c>
      <c r="D45" s="72">
        <v>1</v>
      </c>
      <c r="E45" s="72">
        <v>10</v>
      </c>
      <c r="F45" s="72">
        <v>1</v>
      </c>
      <c r="G45" s="72">
        <v>1</v>
      </c>
      <c r="H45" s="72">
        <v>1</v>
      </c>
      <c r="I45" s="72">
        <v>1</v>
      </c>
      <c r="J45" s="72">
        <v>1</v>
      </c>
      <c r="K45" s="72">
        <v>1</v>
      </c>
      <c r="L45" s="72">
        <v>1</v>
      </c>
      <c r="M45" s="72">
        <v>1</v>
      </c>
      <c r="N45" s="72">
        <v>1</v>
      </c>
      <c r="O45" s="72">
        <v>1</v>
      </c>
      <c r="P45" s="72">
        <v>1</v>
      </c>
      <c r="Q45" s="72">
        <v>1</v>
      </c>
      <c r="R45" s="72">
        <v>1</v>
      </c>
      <c r="S45" s="72">
        <v>1</v>
      </c>
    </row>
    <row r="46" spans="2:19" x14ac:dyDescent="0.25">
      <c r="B46" s="19">
        <v>46150</v>
      </c>
      <c r="C46" s="72">
        <v>1</v>
      </c>
      <c r="D46" s="72">
        <v>1</v>
      </c>
      <c r="E46" s="72">
        <v>10</v>
      </c>
      <c r="F46" s="72">
        <v>1</v>
      </c>
      <c r="G46" s="72">
        <v>1</v>
      </c>
      <c r="H46" s="72">
        <v>1</v>
      </c>
      <c r="I46" s="72">
        <v>1</v>
      </c>
      <c r="J46" s="72">
        <v>1</v>
      </c>
      <c r="K46" s="72">
        <v>1</v>
      </c>
      <c r="L46" s="72">
        <v>1</v>
      </c>
      <c r="M46" s="72">
        <v>1</v>
      </c>
      <c r="N46" s="72">
        <v>1</v>
      </c>
      <c r="O46" s="72">
        <v>1</v>
      </c>
      <c r="P46" s="72">
        <v>1</v>
      </c>
      <c r="Q46" s="72">
        <v>1</v>
      </c>
      <c r="R46" s="72">
        <v>1</v>
      </c>
      <c r="S46" s="72">
        <v>1</v>
      </c>
    </row>
    <row r="47" spans="2:19" x14ac:dyDescent="0.25">
      <c r="B47" s="19">
        <v>46151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2:19" x14ac:dyDescent="0.25">
      <c r="B48" s="19">
        <v>46152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spans="2:19" x14ac:dyDescent="0.25">
      <c r="B49" s="19">
        <v>46153</v>
      </c>
      <c r="C49" s="72">
        <v>1</v>
      </c>
      <c r="D49" s="72">
        <v>1</v>
      </c>
      <c r="E49" s="72">
        <v>1</v>
      </c>
      <c r="F49" s="72">
        <v>1</v>
      </c>
      <c r="G49" s="72">
        <v>1</v>
      </c>
      <c r="H49" s="72">
        <v>1</v>
      </c>
      <c r="I49" s="72">
        <v>1</v>
      </c>
      <c r="J49" s="72">
        <v>1</v>
      </c>
      <c r="K49" s="72">
        <v>1</v>
      </c>
      <c r="L49" s="72">
        <v>1</v>
      </c>
      <c r="M49" s="72">
        <v>1</v>
      </c>
      <c r="N49" s="72">
        <v>1</v>
      </c>
      <c r="O49" s="72">
        <v>1</v>
      </c>
      <c r="P49" s="72">
        <v>1</v>
      </c>
      <c r="Q49" s="72">
        <v>1</v>
      </c>
      <c r="R49" s="72">
        <v>1</v>
      </c>
      <c r="S49" s="72">
        <v>1</v>
      </c>
    </row>
    <row r="50" spans="2:19" x14ac:dyDescent="0.25">
      <c r="B50" s="19">
        <v>46154</v>
      </c>
      <c r="C50" s="72">
        <v>1</v>
      </c>
      <c r="D50" s="72">
        <v>1</v>
      </c>
      <c r="E50" s="72">
        <v>1</v>
      </c>
      <c r="F50" s="72">
        <v>1</v>
      </c>
      <c r="G50" s="72">
        <v>1</v>
      </c>
      <c r="H50" s="72">
        <v>1</v>
      </c>
      <c r="I50" s="72">
        <v>1</v>
      </c>
      <c r="J50" s="72">
        <v>1</v>
      </c>
      <c r="K50" s="72">
        <v>1</v>
      </c>
      <c r="L50" s="72">
        <v>1</v>
      </c>
      <c r="M50" s="72">
        <v>1</v>
      </c>
      <c r="N50" s="72">
        <v>1</v>
      </c>
      <c r="O50" s="72">
        <v>1</v>
      </c>
      <c r="P50" s="72">
        <v>1</v>
      </c>
      <c r="Q50" s="72">
        <v>1</v>
      </c>
      <c r="R50" s="72">
        <v>1</v>
      </c>
      <c r="S50" s="72">
        <v>1</v>
      </c>
    </row>
    <row r="51" spans="2:19" x14ac:dyDescent="0.25">
      <c r="B51" s="19">
        <v>46155</v>
      </c>
      <c r="C51" s="72">
        <v>1</v>
      </c>
      <c r="D51" s="72">
        <v>1</v>
      </c>
      <c r="E51" s="72">
        <v>1</v>
      </c>
      <c r="F51" s="72">
        <v>1</v>
      </c>
      <c r="G51" s="72">
        <v>1</v>
      </c>
      <c r="H51" s="72">
        <v>1</v>
      </c>
      <c r="I51" s="72">
        <v>1</v>
      </c>
      <c r="J51" s="72">
        <v>1</v>
      </c>
      <c r="K51" s="72">
        <v>1</v>
      </c>
      <c r="L51" s="72">
        <v>1</v>
      </c>
      <c r="M51" s="72">
        <v>1</v>
      </c>
      <c r="N51" s="72">
        <v>1</v>
      </c>
      <c r="O51" s="72">
        <v>1</v>
      </c>
      <c r="P51" s="72">
        <v>1</v>
      </c>
      <c r="Q51" s="72">
        <v>1</v>
      </c>
      <c r="R51" s="72">
        <v>1</v>
      </c>
      <c r="S51" s="72">
        <v>1</v>
      </c>
    </row>
    <row r="52" spans="2:19" x14ac:dyDescent="0.25">
      <c r="B52" s="19">
        <v>46156</v>
      </c>
      <c r="C52" s="72">
        <v>1</v>
      </c>
      <c r="D52" s="72">
        <v>1</v>
      </c>
      <c r="E52" s="72">
        <v>1</v>
      </c>
      <c r="F52" s="72">
        <v>1</v>
      </c>
      <c r="G52" s="72">
        <v>1</v>
      </c>
      <c r="H52" s="72">
        <v>1</v>
      </c>
      <c r="I52" s="72">
        <v>1</v>
      </c>
      <c r="J52" s="72">
        <v>1</v>
      </c>
      <c r="K52" s="72">
        <v>1</v>
      </c>
      <c r="L52" s="72">
        <v>1</v>
      </c>
      <c r="M52" s="72">
        <v>1</v>
      </c>
      <c r="N52" s="72">
        <v>1</v>
      </c>
      <c r="O52" s="72">
        <v>1</v>
      </c>
      <c r="P52" s="72">
        <v>1</v>
      </c>
      <c r="Q52" s="72">
        <v>1</v>
      </c>
      <c r="R52" s="72">
        <v>1</v>
      </c>
      <c r="S52" s="72">
        <v>1</v>
      </c>
    </row>
    <row r="53" spans="2:19" x14ac:dyDescent="0.25">
      <c r="B53" s="19">
        <v>46157</v>
      </c>
      <c r="C53" s="72">
        <v>1</v>
      </c>
      <c r="D53" s="72">
        <v>1</v>
      </c>
      <c r="E53" s="72">
        <v>1</v>
      </c>
      <c r="F53" s="72">
        <v>1</v>
      </c>
      <c r="G53" s="72">
        <v>1</v>
      </c>
      <c r="H53" s="72">
        <v>1</v>
      </c>
      <c r="I53" s="72">
        <v>1</v>
      </c>
      <c r="J53" s="72">
        <v>1</v>
      </c>
      <c r="K53" s="72">
        <v>1</v>
      </c>
      <c r="L53" s="72">
        <v>1</v>
      </c>
      <c r="M53" s="72">
        <v>1</v>
      </c>
      <c r="N53" s="72">
        <v>1</v>
      </c>
      <c r="O53" s="72">
        <v>1</v>
      </c>
      <c r="P53" s="72">
        <v>1</v>
      </c>
      <c r="Q53" s="72">
        <v>1</v>
      </c>
      <c r="R53" s="72">
        <v>1</v>
      </c>
      <c r="S53" s="72">
        <v>1</v>
      </c>
    </row>
    <row r="54" spans="2:19" x14ac:dyDescent="0.25">
      <c r="B54" s="19">
        <v>46158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spans="2:19" x14ac:dyDescent="0.25">
      <c r="B55" s="19">
        <v>46159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spans="2:19" x14ac:dyDescent="0.25">
      <c r="B56" s="19">
        <v>46160</v>
      </c>
      <c r="C56" s="72">
        <v>1</v>
      </c>
      <c r="D56" s="72">
        <v>1</v>
      </c>
      <c r="E56" s="72">
        <v>1</v>
      </c>
      <c r="F56" s="72">
        <v>1</v>
      </c>
      <c r="G56" s="72">
        <v>1</v>
      </c>
      <c r="H56" s="72">
        <v>1</v>
      </c>
      <c r="I56" s="72">
        <v>1</v>
      </c>
      <c r="J56" s="72">
        <v>1</v>
      </c>
      <c r="K56" s="72">
        <v>1</v>
      </c>
      <c r="L56" s="72">
        <v>1</v>
      </c>
      <c r="M56" s="72">
        <v>1</v>
      </c>
      <c r="N56" s="72">
        <v>1</v>
      </c>
      <c r="O56" s="72">
        <v>1</v>
      </c>
      <c r="P56" s="72">
        <v>1</v>
      </c>
      <c r="Q56" s="72">
        <v>1</v>
      </c>
      <c r="R56" s="72">
        <v>1</v>
      </c>
      <c r="S56" s="72">
        <v>1</v>
      </c>
    </row>
    <row r="57" spans="2:19" x14ac:dyDescent="0.25">
      <c r="B57" s="19">
        <v>46161</v>
      </c>
      <c r="C57" s="72">
        <v>1</v>
      </c>
      <c r="D57" s="72">
        <v>1</v>
      </c>
      <c r="E57" s="72">
        <v>1</v>
      </c>
      <c r="F57" s="72">
        <v>1</v>
      </c>
      <c r="G57" s="72">
        <v>1</v>
      </c>
      <c r="H57" s="72">
        <v>1</v>
      </c>
      <c r="I57" s="72">
        <v>1</v>
      </c>
      <c r="J57" s="72">
        <v>1</v>
      </c>
      <c r="K57" s="72">
        <v>1</v>
      </c>
      <c r="L57" s="72">
        <v>1</v>
      </c>
      <c r="M57" s="72">
        <v>1</v>
      </c>
      <c r="N57" s="72">
        <v>1</v>
      </c>
      <c r="O57" s="72">
        <v>1</v>
      </c>
      <c r="P57" s="72">
        <v>1</v>
      </c>
      <c r="Q57" s="72">
        <v>1</v>
      </c>
      <c r="R57" s="72">
        <v>1</v>
      </c>
      <c r="S57" s="72">
        <v>1</v>
      </c>
    </row>
    <row r="58" spans="2:19" x14ac:dyDescent="0.25">
      <c r="B58" s="19">
        <v>46162</v>
      </c>
      <c r="C58" s="72">
        <v>1</v>
      </c>
      <c r="D58" s="72">
        <v>1</v>
      </c>
      <c r="E58" s="72">
        <v>1</v>
      </c>
      <c r="F58" s="72">
        <v>1</v>
      </c>
      <c r="G58" s="72">
        <v>1</v>
      </c>
      <c r="H58" s="72">
        <v>1</v>
      </c>
      <c r="I58" s="72">
        <v>1</v>
      </c>
      <c r="J58" s="72">
        <v>1</v>
      </c>
      <c r="K58" s="72">
        <v>1</v>
      </c>
      <c r="L58" s="72">
        <v>1</v>
      </c>
      <c r="M58" s="72">
        <v>1</v>
      </c>
      <c r="N58" s="72">
        <v>1</v>
      </c>
      <c r="O58" s="72">
        <v>1</v>
      </c>
      <c r="P58" s="72">
        <v>1</v>
      </c>
      <c r="Q58" s="72">
        <v>1</v>
      </c>
      <c r="R58" s="72">
        <v>1</v>
      </c>
      <c r="S58" s="72">
        <v>1</v>
      </c>
    </row>
    <row r="59" spans="2:19" x14ac:dyDescent="0.25">
      <c r="B59" s="19">
        <v>46163</v>
      </c>
      <c r="C59" s="72">
        <v>1</v>
      </c>
      <c r="D59" s="72">
        <v>1</v>
      </c>
      <c r="E59" s="72">
        <v>1</v>
      </c>
      <c r="F59" s="72">
        <v>1</v>
      </c>
      <c r="G59" s="72">
        <v>1</v>
      </c>
      <c r="H59" s="72">
        <v>1</v>
      </c>
      <c r="I59" s="72">
        <v>1</v>
      </c>
      <c r="J59" s="72">
        <v>1</v>
      </c>
      <c r="K59" s="72">
        <v>1</v>
      </c>
      <c r="L59" s="72">
        <v>1</v>
      </c>
      <c r="M59" s="72">
        <v>1</v>
      </c>
      <c r="N59" s="72">
        <v>1</v>
      </c>
      <c r="O59" s="72">
        <v>1</v>
      </c>
      <c r="P59" s="72">
        <v>1</v>
      </c>
      <c r="Q59" s="72">
        <v>1</v>
      </c>
      <c r="R59" s="72">
        <v>1</v>
      </c>
      <c r="S59" s="72">
        <v>1</v>
      </c>
    </row>
    <row r="60" spans="2:19" x14ac:dyDescent="0.25">
      <c r="B60" s="19">
        <v>46164</v>
      </c>
      <c r="C60" s="72">
        <v>1</v>
      </c>
      <c r="D60" s="72">
        <v>1</v>
      </c>
      <c r="E60" s="72">
        <v>1</v>
      </c>
      <c r="F60" s="72">
        <v>1</v>
      </c>
      <c r="G60" s="72">
        <v>1</v>
      </c>
      <c r="H60" s="72">
        <v>1</v>
      </c>
      <c r="I60" s="72">
        <v>1</v>
      </c>
      <c r="J60" s="72">
        <v>1</v>
      </c>
      <c r="K60" s="72">
        <v>1</v>
      </c>
      <c r="L60" s="72">
        <v>1</v>
      </c>
      <c r="M60" s="72">
        <v>1</v>
      </c>
      <c r="N60" s="72">
        <v>1</v>
      </c>
      <c r="O60" s="72">
        <v>1</v>
      </c>
      <c r="P60" s="72">
        <v>1</v>
      </c>
      <c r="Q60" s="72">
        <v>1</v>
      </c>
      <c r="R60" s="72">
        <v>1</v>
      </c>
      <c r="S60" s="72">
        <v>1</v>
      </c>
    </row>
    <row r="61" spans="2:19" x14ac:dyDescent="0.25">
      <c r="B61" s="19">
        <v>46165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</row>
    <row r="62" spans="2:19" x14ac:dyDescent="0.25">
      <c r="B62" s="19">
        <v>46166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</row>
    <row r="63" spans="2:19" x14ac:dyDescent="0.25">
      <c r="B63" s="19">
        <v>46167</v>
      </c>
      <c r="C63" s="72">
        <v>1</v>
      </c>
      <c r="D63" s="72">
        <v>1</v>
      </c>
      <c r="E63" s="72">
        <v>1</v>
      </c>
      <c r="F63" s="72">
        <v>1</v>
      </c>
      <c r="G63" s="72">
        <v>1</v>
      </c>
      <c r="H63" s="72">
        <v>1</v>
      </c>
      <c r="I63" s="72">
        <v>1</v>
      </c>
      <c r="J63" s="72">
        <v>1</v>
      </c>
      <c r="K63" s="72">
        <v>1</v>
      </c>
      <c r="L63" s="72">
        <v>1</v>
      </c>
      <c r="M63" s="72">
        <v>1</v>
      </c>
      <c r="N63" s="72">
        <v>1</v>
      </c>
      <c r="O63" s="72">
        <v>1</v>
      </c>
      <c r="P63" s="72">
        <v>1</v>
      </c>
      <c r="Q63" s="72">
        <v>1</v>
      </c>
      <c r="R63" s="72">
        <v>1</v>
      </c>
      <c r="S63" s="72">
        <v>1</v>
      </c>
    </row>
    <row r="64" spans="2:19" x14ac:dyDescent="0.25">
      <c r="B64" s="19">
        <v>46168</v>
      </c>
      <c r="C64" s="72">
        <v>1</v>
      </c>
      <c r="D64" s="72">
        <v>1</v>
      </c>
      <c r="E64" s="72">
        <v>1</v>
      </c>
      <c r="F64" s="72">
        <v>1</v>
      </c>
      <c r="G64" s="72">
        <v>1</v>
      </c>
      <c r="H64" s="72">
        <v>1</v>
      </c>
      <c r="I64" s="72">
        <v>1</v>
      </c>
      <c r="J64" s="72">
        <v>1</v>
      </c>
      <c r="K64" s="72">
        <v>1</v>
      </c>
      <c r="L64" s="72">
        <v>1</v>
      </c>
      <c r="M64" s="72">
        <v>1</v>
      </c>
      <c r="N64" s="72">
        <v>1</v>
      </c>
      <c r="O64" s="72">
        <v>1</v>
      </c>
      <c r="P64" s="72">
        <v>1</v>
      </c>
      <c r="Q64" s="72">
        <v>1</v>
      </c>
      <c r="R64" s="72">
        <v>1</v>
      </c>
      <c r="S64" s="72">
        <v>1</v>
      </c>
    </row>
    <row r="65" spans="2:19" x14ac:dyDescent="0.25">
      <c r="B65" s="19">
        <v>46169</v>
      </c>
      <c r="C65" s="72">
        <v>1</v>
      </c>
      <c r="D65" s="72">
        <v>1</v>
      </c>
      <c r="E65" s="72">
        <v>1</v>
      </c>
      <c r="F65" s="72">
        <v>1</v>
      </c>
      <c r="G65" s="72">
        <v>1</v>
      </c>
      <c r="H65" s="72">
        <v>1</v>
      </c>
      <c r="I65" s="72">
        <v>1</v>
      </c>
      <c r="J65" s="72">
        <v>1</v>
      </c>
      <c r="K65" s="72">
        <v>1</v>
      </c>
      <c r="L65" s="72">
        <v>1</v>
      </c>
      <c r="M65" s="72">
        <v>1</v>
      </c>
      <c r="N65" s="72">
        <v>1</v>
      </c>
      <c r="O65" s="72">
        <v>1</v>
      </c>
      <c r="P65" s="72">
        <v>1</v>
      </c>
      <c r="Q65" s="72">
        <v>1</v>
      </c>
      <c r="R65" s="72">
        <v>1</v>
      </c>
      <c r="S65" s="72">
        <v>1</v>
      </c>
    </row>
    <row r="66" spans="2:19" x14ac:dyDescent="0.25">
      <c r="B66" s="19">
        <v>46170</v>
      </c>
      <c r="C66" s="72">
        <v>1</v>
      </c>
      <c r="D66" s="72">
        <v>1</v>
      </c>
      <c r="E66" s="72">
        <v>1</v>
      </c>
      <c r="F66" s="72">
        <v>1</v>
      </c>
      <c r="G66" s="72">
        <v>1</v>
      </c>
      <c r="H66" s="72">
        <v>1</v>
      </c>
      <c r="I66" s="72">
        <v>1</v>
      </c>
      <c r="J66" s="72">
        <v>1</v>
      </c>
      <c r="K66" s="72">
        <v>1</v>
      </c>
      <c r="L66" s="72">
        <v>1</v>
      </c>
      <c r="M66" s="72">
        <v>1</v>
      </c>
      <c r="N66" s="72">
        <v>1</v>
      </c>
      <c r="O66" s="72">
        <v>1</v>
      </c>
      <c r="P66" s="72">
        <v>1</v>
      </c>
      <c r="Q66" s="72">
        <v>1</v>
      </c>
      <c r="R66" s="72">
        <v>1</v>
      </c>
      <c r="S66" s="72">
        <v>1</v>
      </c>
    </row>
    <row r="67" spans="2:19" x14ac:dyDescent="0.25">
      <c r="B67" s="19">
        <v>46171</v>
      </c>
      <c r="C67" s="72">
        <v>1</v>
      </c>
      <c r="D67" s="72">
        <v>1</v>
      </c>
      <c r="E67" s="72">
        <v>1</v>
      </c>
      <c r="F67" s="72">
        <v>1</v>
      </c>
      <c r="G67" s="72">
        <v>1</v>
      </c>
      <c r="H67" s="72">
        <v>1</v>
      </c>
      <c r="I67" s="72">
        <v>1</v>
      </c>
      <c r="J67" s="72">
        <v>1</v>
      </c>
      <c r="K67" s="72">
        <v>1</v>
      </c>
      <c r="L67" s="72">
        <v>1</v>
      </c>
      <c r="M67" s="72">
        <v>1</v>
      </c>
      <c r="N67" s="72">
        <v>1</v>
      </c>
      <c r="O67" s="72">
        <v>1</v>
      </c>
      <c r="P67" s="72">
        <v>1</v>
      </c>
      <c r="Q67" s="72">
        <v>1</v>
      </c>
      <c r="R67" s="72">
        <v>1</v>
      </c>
      <c r="S67" s="72">
        <v>1</v>
      </c>
    </row>
    <row r="68" spans="2:19" x14ac:dyDescent="0.25">
      <c r="B68" s="19">
        <v>46172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</row>
    <row r="69" spans="2:19" x14ac:dyDescent="0.25">
      <c r="B69" s="19">
        <v>46173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</row>
    <row r="70" spans="2:19" x14ac:dyDescent="0.25">
      <c r="B70" s="19">
        <v>46174</v>
      </c>
      <c r="C70" s="72">
        <v>1</v>
      </c>
      <c r="D70" s="72">
        <v>1</v>
      </c>
      <c r="E70" s="72">
        <v>1</v>
      </c>
      <c r="F70" s="72">
        <v>1</v>
      </c>
      <c r="G70" s="72">
        <v>1</v>
      </c>
      <c r="H70" s="72">
        <v>1</v>
      </c>
      <c r="I70" s="72">
        <v>1</v>
      </c>
      <c r="J70" s="72">
        <v>1</v>
      </c>
      <c r="K70" s="72">
        <v>1</v>
      </c>
      <c r="L70" s="72">
        <v>1</v>
      </c>
      <c r="M70" s="72">
        <v>1</v>
      </c>
      <c r="N70" s="72">
        <v>1</v>
      </c>
      <c r="O70" s="72">
        <v>1</v>
      </c>
      <c r="P70" s="72">
        <v>1</v>
      </c>
      <c r="Q70" s="72">
        <v>1</v>
      </c>
      <c r="R70" s="72">
        <v>1</v>
      </c>
      <c r="S70" s="72">
        <v>1</v>
      </c>
    </row>
    <row r="71" spans="2:19" x14ac:dyDescent="0.25">
      <c r="B71" s="19">
        <v>46175</v>
      </c>
      <c r="C71" s="72">
        <v>1</v>
      </c>
      <c r="D71" s="72">
        <v>1</v>
      </c>
      <c r="E71" s="72">
        <v>1</v>
      </c>
      <c r="F71" s="72">
        <v>1</v>
      </c>
      <c r="G71" s="72">
        <v>1</v>
      </c>
      <c r="H71" s="72">
        <v>1</v>
      </c>
      <c r="I71" s="72">
        <v>1</v>
      </c>
      <c r="J71" s="72">
        <v>1</v>
      </c>
      <c r="K71" s="72">
        <v>1</v>
      </c>
      <c r="L71" s="72">
        <v>1</v>
      </c>
      <c r="M71" s="72">
        <v>1</v>
      </c>
      <c r="N71" s="72">
        <v>1</v>
      </c>
      <c r="O71" s="72">
        <v>1</v>
      </c>
      <c r="P71" s="72">
        <v>1</v>
      </c>
      <c r="Q71" s="72">
        <v>1</v>
      </c>
      <c r="R71" s="72">
        <v>1</v>
      </c>
      <c r="S71" s="72">
        <v>1</v>
      </c>
    </row>
    <row r="72" spans="2:19" x14ac:dyDescent="0.25">
      <c r="B72" s="19">
        <v>46176</v>
      </c>
      <c r="C72" s="72">
        <v>1</v>
      </c>
      <c r="D72" s="72">
        <v>1</v>
      </c>
      <c r="E72" s="72">
        <v>1</v>
      </c>
      <c r="F72" s="72">
        <v>1</v>
      </c>
      <c r="G72" s="72">
        <v>1</v>
      </c>
      <c r="H72" s="72">
        <v>1</v>
      </c>
      <c r="I72" s="72">
        <v>1</v>
      </c>
      <c r="J72" s="72">
        <v>1</v>
      </c>
      <c r="K72" s="72">
        <v>1</v>
      </c>
      <c r="L72" s="72">
        <v>1</v>
      </c>
      <c r="M72" s="72">
        <v>1</v>
      </c>
      <c r="N72" s="72">
        <v>1</v>
      </c>
      <c r="O72" s="72">
        <v>1</v>
      </c>
      <c r="P72" s="72">
        <v>1</v>
      </c>
      <c r="Q72" s="72">
        <v>1</v>
      </c>
      <c r="R72" s="72">
        <v>1</v>
      </c>
      <c r="S72" s="72">
        <v>1</v>
      </c>
    </row>
    <row r="73" spans="2:19" x14ac:dyDescent="0.25">
      <c r="B73" s="19">
        <v>46177</v>
      </c>
      <c r="C73" s="72">
        <v>1</v>
      </c>
      <c r="D73" s="72">
        <v>1</v>
      </c>
      <c r="E73" s="72">
        <v>1</v>
      </c>
      <c r="F73" s="72">
        <v>1</v>
      </c>
      <c r="G73" s="72">
        <v>1</v>
      </c>
      <c r="H73" s="72">
        <v>1</v>
      </c>
      <c r="I73" s="72">
        <v>1</v>
      </c>
      <c r="J73" s="72">
        <v>1</v>
      </c>
      <c r="K73" s="72">
        <v>1</v>
      </c>
      <c r="L73" s="72">
        <v>1</v>
      </c>
      <c r="M73" s="72">
        <v>1</v>
      </c>
      <c r="N73" s="72">
        <v>1</v>
      </c>
      <c r="O73" s="72">
        <v>1</v>
      </c>
      <c r="P73" s="72">
        <v>1</v>
      </c>
      <c r="Q73" s="72">
        <v>1</v>
      </c>
      <c r="R73" s="72">
        <v>1</v>
      </c>
      <c r="S73" s="72">
        <v>1</v>
      </c>
    </row>
    <row r="74" spans="2:19" x14ac:dyDescent="0.25">
      <c r="B74" s="19">
        <v>46178</v>
      </c>
      <c r="C74" s="72">
        <v>1</v>
      </c>
      <c r="D74" s="72">
        <v>1</v>
      </c>
      <c r="E74" s="72">
        <v>1</v>
      </c>
      <c r="F74" s="72">
        <v>1</v>
      </c>
      <c r="G74" s="72">
        <v>1</v>
      </c>
      <c r="H74" s="72">
        <v>1</v>
      </c>
      <c r="I74" s="72">
        <v>1</v>
      </c>
      <c r="J74" s="72">
        <v>1</v>
      </c>
      <c r="K74" s="72">
        <v>1</v>
      </c>
      <c r="L74" s="72">
        <v>1</v>
      </c>
      <c r="M74" s="72">
        <v>1</v>
      </c>
      <c r="N74" s="72">
        <v>1</v>
      </c>
      <c r="O74" s="72">
        <v>1</v>
      </c>
      <c r="P74" s="72">
        <v>1</v>
      </c>
      <c r="Q74" s="72">
        <v>1</v>
      </c>
      <c r="R74" s="72">
        <v>1</v>
      </c>
      <c r="S74" s="72">
        <v>1</v>
      </c>
    </row>
    <row r="75" spans="2:19" x14ac:dyDescent="0.25">
      <c r="B75" s="19">
        <v>46179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</row>
    <row r="76" spans="2:19" x14ac:dyDescent="0.25">
      <c r="B76" s="19">
        <v>46180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</row>
    <row r="77" spans="2:19" x14ac:dyDescent="0.25">
      <c r="B77" s="19">
        <v>46181</v>
      </c>
      <c r="C77" s="72">
        <v>1</v>
      </c>
      <c r="D77" s="72">
        <v>1</v>
      </c>
      <c r="E77" s="72">
        <v>1</v>
      </c>
      <c r="F77" s="72">
        <v>1</v>
      </c>
      <c r="G77" s="72">
        <v>1</v>
      </c>
      <c r="H77" s="72">
        <v>1</v>
      </c>
      <c r="I77" s="72">
        <v>1</v>
      </c>
      <c r="J77" s="72">
        <v>1</v>
      </c>
      <c r="K77" s="72">
        <v>1</v>
      </c>
      <c r="L77" s="72">
        <v>1</v>
      </c>
      <c r="M77" s="72">
        <v>1</v>
      </c>
      <c r="N77" s="72">
        <v>1</v>
      </c>
      <c r="O77" s="72">
        <v>1</v>
      </c>
      <c r="P77" s="72">
        <v>1</v>
      </c>
      <c r="Q77" s="72">
        <v>1</v>
      </c>
      <c r="R77" s="72">
        <v>1</v>
      </c>
      <c r="S77" s="72">
        <v>1</v>
      </c>
    </row>
    <row r="78" spans="2:19" x14ac:dyDescent="0.25">
      <c r="B78" s="19">
        <v>46182</v>
      </c>
      <c r="C78" s="72">
        <v>1</v>
      </c>
      <c r="D78" s="72">
        <v>1</v>
      </c>
      <c r="E78" s="72">
        <v>1</v>
      </c>
      <c r="F78" s="72">
        <v>1</v>
      </c>
      <c r="G78" s="72">
        <v>1</v>
      </c>
      <c r="H78" s="72">
        <v>1</v>
      </c>
      <c r="I78" s="72">
        <v>1</v>
      </c>
      <c r="J78" s="72">
        <v>1</v>
      </c>
      <c r="K78" s="72">
        <v>1</v>
      </c>
      <c r="L78" s="72">
        <v>1</v>
      </c>
      <c r="M78" s="72">
        <v>1</v>
      </c>
      <c r="N78" s="72">
        <v>1</v>
      </c>
      <c r="O78" s="72">
        <v>1</v>
      </c>
      <c r="P78" s="72">
        <v>1</v>
      </c>
      <c r="Q78" s="72">
        <v>1</v>
      </c>
      <c r="R78" s="72">
        <v>1</v>
      </c>
      <c r="S78" s="72">
        <v>1</v>
      </c>
    </row>
    <row r="79" spans="2:19" x14ac:dyDescent="0.25">
      <c r="B79" s="19">
        <v>46183</v>
      </c>
      <c r="C79" s="72">
        <v>1</v>
      </c>
      <c r="D79" s="72">
        <v>1</v>
      </c>
      <c r="E79" s="72">
        <v>1</v>
      </c>
      <c r="F79" s="72">
        <v>1</v>
      </c>
      <c r="G79" s="72">
        <v>1</v>
      </c>
      <c r="H79" s="72">
        <v>1</v>
      </c>
      <c r="I79" s="72">
        <v>1</v>
      </c>
      <c r="J79" s="72">
        <v>1</v>
      </c>
      <c r="K79" s="72">
        <v>1</v>
      </c>
      <c r="L79" s="72">
        <v>1</v>
      </c>
      <c r="M79" s="72">
        <v>1</v>
      </c>
      <c r="N79" s="72">
        <v>1</v>
      </c>
      <c r="O79" s="72">
        <v>1</v>
      </c>
      <c r="P79" s="72">
        <v>1</v>
      </c>
      <c r="Q79" s="72">
        <v>1</v>
      </c>
      <c r="R79" s="72">
        <v>1</v>
      </c>
      <c r="S79" s="72">
        <v>1</v>
      </c>
    </row>
    <row r="80" spans="2:19" x14ac:dyDescent="0.25">
      <c r="B80" s="19">
        <v>46184</v>
      </c>
      <c r="C80" s="72">
        <v>1</v>
      </c>
      <c r="D80" s="72">
        <v>1</v>
      </c>
      <c r="E80" s="72">
        <v>1</v>
      </c>
      <c r="F80" s="72">
        <v>1</v>
      </c>
      <c r="G80" s="72">
        <v>1</v>
      </c>
      <c r="H80" s="72">
        <v>1</v>
      </c>
      <c r="I80" s="72">
        <v>1</v>
      </c>
      <c r="J80" s="72">
        <v>1</v>
      </c>
      <c r="K80" s="72">
        <v>1</v>
      </c>
      <c r="L80" s="72">
        <v>1</v>
      </c>
      <c r="M80" s="72">
        <v>1</v>
      </c>
      <c r="N80" s="72">
        <v>1</v>
      </c>
      <c r="O80" s="72">
        <v>1</v>
      </c>
      <c r="P80" s="72">
        <v>1</v>
      </c>
      <c r="Q80" s="72">
        <v>1</v>
      </c>
      <c r="R80" s="72">
        <v>1</v>
      </c>
      <c r="S80" s="72">
        <v>1</v>
      </c>
    </row>
    <row r="81" spans="2:19" x14ac:dyDescent="0.25">
      <c r="B81" s="19">
        <v>46185</v>
      </c>
      <c r="C81" s="72">
        <v>1</v>
      </c>
      <c r="D81" s="72">
        <v>1</v>
      </c>
      <c r="E81" s="72">
        <v>1</v>
      </c>
      <c r="F81" s="72">
        <v>1</v>
      </c>
      <c r="G81" s="72">
        <v>1</v>
      </c>
      <c r="H81" s="72">
        <v>1</v>
      </c>
      <c r="I81" s="72">
        <v>1</v>
      </c>
      <c r="J81" s="72">
        <v>1</v>
      </c>
      <c r="K81" s="72">
        <v>1</v>
      </c>
      <c r="L81" s="72">
        <v>1</v>
      </c>
      <c r="M81" s="72">
        <v>1</v>
      </c>
      <c r="N81" s="72">
        <v>1</v>
      </c>
      <c r="O81" s="72">
        <v>1</v>
      </c>
      <c r="P81" s="72">
        <v>1</v>
      </c>
      <c r="Q81" s="72">
        <v>1</v>
      </c>
      <c r="R81" s="72">
        <v>1</v>
      </c>
      <c r="S81" s="72">
        <v>1</v>
      </c>
    </row>
    <row r="82" spans="2:19" x14ac:dyDescent="0.25">
      <c r="B82" s="19">
        <v>46186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</row>
    <row r="83" spans="2:19" x14ac:dyDescent="0.25">
      <c r="B83" s="19">
        <v>46187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</row>
    <row r="84" spans="2:19" x14ac:dyDescent="0.25">
      <c r="B84" s="19">
        <v>46188</v>
      </c>
      <c r="C84" s="72">
        <v>1</v>
      </c>
      <c r="D84" s="72">
        <v>1</v>
      </c>
      <c r="E84" s="72">
        <v>1</v>
      </c>
      <c r="F84" s="72">
        <v>1</v>
      </c>
      <c r="G84" s="72">
        <v>1</v>
      </c>
      <c r="H84" s="72">
        <v>1</v>
      </c>
      <c r="I84" s="72">
        <v>1</v>
      </c>
      <c r="J84" s="72">
        <v>1</v>
      </c>
      <c r="K84" s="72">
        <v>1</v>
      </c>
      <c r="L84" s="72">
        <v>1</v>
      </c>
      <c r="M84" s="72">
        <v>1</v>
      </c>
      <c r="N84" s="72">
        <v>1</v>
      </c>
      <c r="O84" s="72">
        <v>1</v>
      </c>
      <c r="P84" s="72">
        <v>1</v>
      </c>
      <c r="Q84" s="72">
        <v>1</v>
      </c>
      <c r="R84" s="72">
        <v>1</v>
      </c>
      <c r="S84" s="72">
        <v>1</v>
      </c>
    </row>
    <row r="85" spans="2:19" x14ac:dyDescent="0.25">
      <c r="B85" s="19">
        <v>46189</v>
      </c>
      <c r="C85" s="72">
        <v>1</v>
      </c>
      <c r="D85" s="72">
        <v>1</v>
      </c>
      <c r="E85" s="72">
        <v>1</v>
      </c>
      <c r="F85" s="72">
        <v>1</v>
      </c>
      <c r="G85" s="72">
        <v>1</v>
      </c>
      <c r="H85" s="72">
        <v>1</v>
      </c>
      <c r="I85" s="72">
        <v>1</v>
      </c>
      <c r="J85" s="72">
        <v>1</v>
      </c>
      <c r="K85" s="72">
        <v>1</v>
      </c>
      <c r="L85" s="72">
        <v>1</v>
      </c>
      <c r="M85" s="72">
        <v>1</v>
      </c>
      <c r="N85" s="72">
        <v>1</v>
      </c>
      <c r="O85" s="72">
        <v>1</v>
      </c>
      <c r="P85" s="72">
        <v>1</v>
      </c>
      <c r="Q85" s="72">
        <v>1</v>
      </c>
      <c r="R85" s="72">
        <v>1</v>
      </c>
      <c r="S85" s="72">
        <v>1</v>
      </c>
    </row>
    <row r="86" spans="2:19" x14ac:dyDescent="0.25">
      <c r="B86" s="19">
        <v>46190</v>
      </c>
      <c r="C86" s="72">
        <v>1</v>
      </c>
      <c r="D86" s="72">
        <v>1</v>
      </c>
      <c r="E86" s="72">
        <v>1</v>
      </c>
      <c r="F86" s="72">
        <v>1</v>
      </c>
      <c r="G86" s="72">
        <v>1</v>
      </c>
      <c r="H86" s="72">
        <v>1</v>
      </c>
      <c r="I86" s="72">
        <v>1</v>
      </c>
      <c r="J86" s="72">
        <v>1</v>
      </c>
      <c r="K86" s="72">
        <v>1</v>
      </c>
      <c r="L86" s="72">
        <v>1</v>
      </c>
      <c r="M86" s="72">
        <v>1</v>
      </c>
      <c r="N86" s="72">
        <v>1</v>
      </c>
      <c r="O86" s="72">
        <v>1</v>
      </c>
      <c r="P86" s="72">
        <v>1</v>
      </c>
      <c r="Q86" s="72">
        <v>1</v>
      </c>
      <c r="R86" s="72">
        <v>1</v>
      </c>
      <c r="S86" s="72">
        <v>1</v>
      </c>
    </row>
    <row r="87" spans="2:19" x14ac:dyDescent="0.25">
      <c r="B87" s="19">
        <v>46191</v>
      </c>
      <c r="C87" s="72">
        <v>1</v>
      </c>
      <c r="D87" s="72">
        <v>1</v>
      </c>
      <c r="E87" s="72">
        <v>1</v>
      </c>
      <c r="F87" s="72">
        <v>1</v>
      </c>
      <c r="G87" s="72">
        <v>1</v>
      </c>
      <c r="H87" s="72">
        <v>1</v>
      </c>
      <c r="I87" s="72">
        <v>1</v>
      </c>
      <c r="J87" s="72">
        <v>1</v>
      </c>
      <c r="K87" s="72">
        <v>1</v>
      </c>
      <c r="L87" s="72">
        <v>1</v>
      </c>
      <c r="M87" s="72">
        <v>1</v>
      </c>
      <c r="N87" s="72">
        <v>1</v>
      </c>
      <c r="O87" s="72">
        <v>1</v>
      </c>
      <c r="P87" s="72">
        <v>1</v>
      </c>
      <c r="Q87" s="72">
        <v>1</v>
      </c>
      <c r="R87" s="72">
        <v>1</v>
      </c>
      <c r="S87" s="72">
        <v>1</v>
      </c>
    </row>
    <row r="88" spans="2:19" x14ac:dyDescent="0.25">
      <c r="B88" s="19">
        <v>46192</v>
      </c>
      <c r="C88" s="72">
        <v>1</v>
      </c>
      <c r="D88" s="72">
        <v>1</v>
      </c>
      <c r="E88" s="72">
        <v>1</v>
      </c>
      <c r="F88" s="72">
        <v>1</v>
      </c>
      <c r="G88" s="72">
        <v>1</v>
      </c>
      <c r="H88" s="72">
        <v>1</v>
      </c>
      <c r="I88" s="72">
        <v>1</v>
      </c>
      <c r="J88" s="72">
        <v>1</v>
      </c>
      <c r="K88" s="72">
        <v>1</v>
      </c>
      <c r="L88" s="72">
        <v>1</v>
      </c>
      <c r="M88" s="72">
        <v>1</v>
      </c>
      <c r="N88" s="72">
        <v>1</v>
      </c>
      <c r="O88" s="72">
        <v>1</v>
      </c>
      <c r="P88" s="72">
        <v>1</v>
      </c>
      <c r="Q88" s="72">
        <v>1</v>
      </c>
      <c r="R88" s="72">
        <v>1</v>
      </c>
      <c r="S88" s="72">
        <v>1</v>
      </c>
    </row>
    <row r="89" spans="2:19" x14ac:dyDescent="0.25">
      <c r="B89" s="19">
        <v>46193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</row>
    <row r="90" spans="2:19" x14ac:dyDescent="0.25">
      <c r="B90" s="19">
        <v>46194</v>
      </c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</row>
    <row r="91" spans="2:19" x14ac:dyDescent="0.25">
      <c r="B91" s="19">
        <v>46195</v>
      </c>
      <c r="C91" s="72">
        <v>1</v>
      </c>
      <c r="D91" s="72">
        <v>1</v>
      </c>
      <c r="E91" s="72">
        <v>1</v>
      </c>
      <c r="F91" s="72">
        <v>1</v>
      </c>
      <c r="G91" s="72">
        <v>1</v>
      </c>
      <c r="H91" s="72">
        <v>1</v>
      </c>
      <c r="I91" s="72">
        <v>1</v>
      </c>
      <c r="J91" s="72">
        <v>1</v>
      </c>
      <c r="K91" s="72">
        <v>1</v>
      </c>
      <c r="L91" s="72">
        <v>1</v>
      </c>
      <c r="M91" s="72">
        <v>1</v>
      </c>
      <c r="N91" s="72">
        <v>1</v>
      </c>
      <c r="O91" s="72">
        <v>1</v>
      </c>
      <c r="P91" s="72">
        <v>1</v>
      </c>
      <c r="Q91" s="72">
        <v>1</v>
      </c>
      <c r="R91" s="72">
        <v>1</v>
      </c>
      <c r="S91" s="72">
        <v>1</v>
      </c>
    </row>
    <row r="92" spans="2:19" x14ac:dyDescent="0.25">
      <c r="B92" s="19">
        <v>46196</v>
      </c>
      <c r="C92" s="72">
        <v>1</v>
      </c>
      <c r="D92" s="72">
        <v>1</v>
      </c>
      <c r="E92" s="72">
        <v>1</v>
      </c>
      <c r="F92" s="72">
        <v>1</v>
      </c>
      <c r="G92" s="72">
        <v>1</v>
      </c>
      <c r="H92" s="72">
        <v>1</v>
      </c>
      <c r="I92" s="72">
        <v>1</v>
      </c>
      <c r="J92" s="72">
        <v>1</v>
      </c>
      <c r="K92" s="72">
        <v>1</v>
      </c>
      <c r="L92" s="72">
        <v>1</v>
      </c>
      <c r="M92" s="72">
        <v>1</v>
      </c>
      <c r="N92" s="72">
        <v>1</v>
      </c>
      <c r="O92" s="72">
        <v>1</v>
      </c>
      <c r="P92" s="72">
        <v>1</v>
      </c>
      <c r="Q92" s="72">
        <v>1</v>
      </c>
      <c r="R92" s="72">
        <v>1</v>
      </c>
      <c r="S92" s="72">
        <v>1</v>
      </c>
    </row>
    <row r="93" spans="2:19" x14ac:dyDescent="0.25">
      <c r="B93" s="19">
        <v>46197</v>
      </c>
      <c r="C93" s="72">
        <v>1</v>
      </c>
      <c r="D93" s="72">
        <v>1</v>
      </c>
      <c r="E93" s="72">
        <v>1</v>
      </c>
      <c r="F93" s="72">
        <v>1</v>
      </c>
      <c r="G93" s="72">
        <v>1</v>
      </c>
      <c r="H93" s="72">
        <v>1</v>
      </c>
      <c r="I93" s="72">
        <v>1</v>
      </c>
      <c r="J93" s="72">
        <v>1</v>
      </c>
      <c r="K93" s="72">
        <v>1</v>
      </c>
      <c r="L93" s="72">
        <v>1</v>
      </c>
      <c r="M93" s="72">
        <v>1</v>
      </c>
      <c r="N93" s="72">
        <v>1</v>
      </c>
      <c r="O93" s="72">
        <v>1</v>
      </c>
      <c r="P93" s="72">
        <v>1</v>
      </c>
      <c r="Q93" s="72">
        <v>1</v>
      </c>
      <c r="R93" s="72">
        <v>1</v>
      </c>
      <c r="S93" s="72">
        <v>1</v>
      </c>
    </row>
    <row r="94" spans="2:19" x14ac:dyDescent="0.25">
      <c r="B94" s="19">
        <v>46198</v>
      </c>
      <c r="C94" s="72">
        <v>1</v>
      </c>
      <c r="D94" s="72">
        <v>1</v>
      </c>
      <c r="E94" s="72">
        <v>1</v>
      </c>
      <c r="F94" s="72">
        <v>1</v>
      </c>
      <c r="G94" s="72">
        <v>1</v>
      </c>
      <c r="H94" s="72">
        <v>1</v>
      </c>
      <c r="I94" s="72">
        <v>1</v>
      </c>
      <c r="J94" s="72">
        <v>1</v>
      </c>
      <c r="K94" s="72">
        <v>1</v>
      </c>
      <c r="L94" s="72">
        <v>1</v>
      </c>
      <c r="M94" s="72">
        <v>1</v>
      </c>
      <c r="N94" s="72">
        <v>1</v>
      </c>
      <c r="O94" s="72">
        <v>1</v>
      </c>
      <c r="P94" s="72">
        <v>1</v>
      </c>
      <c r="Q94" s="72">
        <v>1</v>
      </c>
      <c r="R94" s="72">
        <v>1</v>
      </c>
      <c r="S94" s="72">
        <v>1</v>
      </c>
    </row>
    <row r="95" spans="2:19" x14ac:dyDescent="0.25">
      <c r="B95" s="19">
        <v>46199</v>
      </c>
      <c r="C95" s="72">
        <v>1</v>
      </c>
      <c r="D95" s="72">
        <v>1</v>
      </c>
      <c r="E95" s="72">
        <v>1</v>
      </c>
      <c r="F95" s="72">
        <v>1</v>
      </c>
      <c r="G95" s="72">
        <v>1</v>
      </c>
      <c r="H95" s="72">
        <v>1</v>
      </c>
      <c r="I95" s="72">
        <v>1</v>
      </c>
      <c r="J95" s="72">
        <v>1</v>
      </c>
      <c r="K95" s="72">
        <v>1</v>
      </c>
      <c r="L95" s="72">
        <v>1</v>
      </c>
      <c r="M95" s="72">
        <v>1</v>
      </c>
      <c r="N95" s="72">
        <v>1</v>
      </c>
      <c r="O95" s="72">
        <v>1</v>
      </c>
      <c r="P95" s="72">
        <v>1</v>
      </c>
      <c r="Q95" s="72">
        <v>1</v>
      </c>
      <c r="R95" s="72">
        <v>1</v>
      </c>
      <c r="S95" s="72">
        <v>1</v>
      </c>
    </row>
    <row r="96" spans="2:19" x14ac:dyDescent="0.25">
      <c r="B96" s="19">
        <v>46200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</row>
    <row r="97" spans="2:19" x14ac:dyDescent="0.25">
      <c r="B97" s="19">
        <v>46201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</row>
    <row r="98" spans="2:19" x14ac:dyDescent="0.25">
      <c r="B98" s="19">
        <v>46202</v>
      </c>
      <c r="C98" s="72">
        <v>1</v>
      </c>
      <c r="D98" s="72">
        <v>1</v>
      </c>
      <c r="E98" s="72">
        <v>1</v>
      </c>
      <c r="F98" s="72">
        <v>1</v>
      </c>
      <c r="G98" s="72">
        <v>1</v>
      </c>
      <c r="H98" s="72">
        <v>1</v>
      </c>
      <c r="I98" s="72">
        <v>1</v>
      </c>
      <c r="J98" s="72">
        <v>1</v>
      </c>
      <c r="K98" s="72">
        <v>1</v>
      </c>
      <c r="L98" s="72">
        <v>1</v>
      </c>
      <c r="M98" s="72">
        <v>1</v>
      </c>
      <c r="N98" s="72">
        <v>1</v>
      </c>
      <c r="O98" s="72">
        <v>1</v>
      </c>
      <c r="P98" s="72">
        <v>1</v>
      </c>
      <c r="Q98" s="72">
        <v>1</v>
      </c>
      <c r="R98" s="72">
        <v>1</v>
      </c>
      <c r="S98" s="72">
        <v>1</v>
      </c>
    </row>
    <row r="99" spans="2:19" x14ac:dyDescent="0.25">
      <c r="B99" s="19">
        <v>46203</v>
      </c>
      <c r="C99" s="72">
        <v>1</v>
      </c>
      <c r="D99" s="72">
        <v>1</v>
      </c>
      <c r="E99" s="72">
        <v>1</v>
      </c>
      <c r="F99" s="72">
        <v>1</v>
      </c>
      <c r="G99" s="72">
        <v>1</v>
      </c>
      <c r="H99" s="72">
        <v>1</v>
      </c>
      <c r="I99" s="72">
        <v>1</v>
      </c>
      <c r="J99" s="72">
        <v>1</v>
      </c>
      <c r="K99" s="72">
        <v>1</v>
      </c>
      <c r="L99" s="72">
        <v>1</v>
      </c>
      <c r="M99" s="72">
        <v>1</v>
      </c>
      <c r="N99" s="72">
        <v>1</v>
      </c>
      <c r="O99" s="72">
        <v>1</v>
      </c>
      <c r="P99" s="72">
        <v>1</v>
      </c>
      <c r="Q99" s="72">
        <v>1</v>
      </c>
      <c r="R99" s="72">
        <v>1</v>
      </c>
      <c r="S99" s="72">
        <v>1</v>
      </c>
    </row>
    <row r="100" spans="2:19" x14ac:dyDescent="0.25">
      <c r="B100" s="19">
        <v>46204</v>
      </c>
      <c r="C100" s="72">
        <v>1</v>
      </c>
      <c r="D100" s="72">
        <v>1</v>
      </c>
      <c r="E100" s="72">
        <v>1</v>
      </c>
      <c r="F100" s="72">
        <v>1</v>
      </c>
      <c r="G100" s="72">
        <v>1</v>
      </c>
      <c r="H100" s="72">
        <v>1</v>
      </c>
      <c r="I100" s="72">
        <v>1</v>
      </c>
      <c r="J100" s="72">
        <v>1</v>
      </c>
      <c r="K100" s="72">
        <v>1</v>
      </c>
      <c r="L100" s="72">
        <v>1</v>
      </c>
      <c r="M100" s="72">
        <v>1</v>
      </c>
      <c r="N100" s="72">
        <v>1</v>
      </c>
      <c r="O100" s="72">
        <v>1</v>
      </c>
      <c r="P100" s="72">
        <v>1</v>
      </c>
      <c r="Q100" s="72">
        <v>1</v>
      </c>
      <c r="R100" s="72">
        <v>1</v>
      </c>
      <c r="S100" s="72">
        <v>1</v>
      </c>
    </row>
    <row r="101" spans="2:19" x14ac:dyDescent="0.25">
      <c r="B101" s="19">
        <v>46205</v>
      </c>
      <c r="C101" s="72">
        <v>1</v>
      </c>
      <c r="D101" s="72">
        <v>1</v>
      </c>
      <c r="E101" s="72">
        <v>1</v>
      </c>
      <c r="F101" s="72">
        <v>1</v>
      </c>
      <c r="G101" s="72">
        <v>1</v>
      </c>
      <c r="H101" s="72">
        <v>1</v>
      </c>
      <c r="I101" s="72">
        <v>1</v>
      </c>
      <c r="J101" s="72">
        <v>1</v>
      </c>
      <c r="K101" s="72">
        <v>1</v>
      </c>
      <c r="L101" s="72">
        <v>1</v>
      </c>
      <c r="M101" s="72">
        <v>1</v>
      </c>
      <c r="N101" s="72">
        <v>1</v>
      </c>
      <c r="O101" s="72">
        <v>1</v>
      </c>
      <c r="P101" s="72">
        <v>1</v>
      </c>
      <c r="Q101" s="72">
        <v>1</v>
      </c>
      <c r="R101" s="72">
        <v>1</v>
      </c>
      <c r="S101" s="72">
        <v>1</v>
      </c>
    </row>
    <row r="102" spans="2:19" x14ac:dyDescent="0.25">
      <c r="B102" s="19">
        <v>46206</v>
      </c>
      <c r="C102" s="72">
        <v>1</v>
      </c>
      <c r="D102" s="72">
        <v>1</v>
      </c>
      <c r="E102" s="72">
        <v>1</v>
      </c>
      <c r="F102" s="72">
        <v>1</v>
      </c>
      <c r="G102" s="72">
        <v>1</v>
      </c>
      <c r="H102" s="72">
        <v>1</v>
      </c>
      <c r="I102" s="72">
        <v>1</v>
      </c>
      <c r="J102" s="72">
        <v>1</v>
      </c>
      <c r="K102" s="72">
        <v>1</v>
      </c>
      <c r="L102" s="72">
        <v>1</v>
      </c>
      <c r="M102" s="72">
        <v>1</v>
      </c>
      <c r="N102" s="72">
        <v>1</v>
      </c>
      <c r="O102" s="72">
        <v>1</v>
      </c>
      <c r="P102" s="72">
        <v>1</v>
      </c>
      <c r="Q102" s="72">
        <v>1</v>
      </c>
      <c r="R102" s="72">
        <v>1</v>
      </c>
      <c r="S102" s="72">
        <v>1</v>
      </c>
    </row>
    <row r="103" spans="2:19" x14ac:dyDescent="0.25">
      <c r="B103" s="19">
        <v>46207</v>
      </c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</row>
    <row r="104" spans="2:19" x14ac:dyDescent="0.25">
      <c r="B104" s="19">
        <v>46208</v>
      </c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</row>
    <row r="105" spans="2:19" x14ac:dyDescent="0.25">
      <c r="B105" s="19">
        <v>46209</v>
      </c>
      <c r="C105" s="72">
        <v>1</v>
      </c>
      <c r="D105" s="72">
        <v>1</v>
      </c>
      <c r="E105" s="72">
        <v>1</v>
      </c>
      <c r="F105" s="72">
        <v>1</v>
      </c>
      <c r="G105" s="72">
        <v>1</v>
      </c>
      <c r="H105" s="72">
        <v>1</v>
      </c>
      <c r="I105" s="72">
        <v>1</v>
      </c>
      <c r="J105" s="72">
        <v>1</v>
      </c>
      <c r="K105" s="72">
        <v>1</v>
      </c>
      <c r="L105" s="72">
        <v>1</v>
      </c>
      <c r="M105" s="72">
        <v>1</v>
      </c>
      <c r="N105" s="72">
        <v>1</v>
      </c>
      <c r="O105" s="72">
        <v>1</v>
      </c>
      <c r="P105" s="72">
        <v>1</v>
      </c>
      <c r="Q105" s="72">
        <v>1</v>
      </c>
      <c r="R105" s="72">
        <v>1</v>
      </c>
      <c r="S105" s="72">
        <v>1</v>
      </c>
    </row>
    <row r="106" spans="2:19" x14ac:dyDescent="0.25">
      <c r="B106" s="19">
        <v>46210</v>
      </c>
      <c r="C106" s="72">
        <v>1</v>
      </c>
      <c r="D106" s="72">
        <v>1</v>
      </c>
      <c r="E106" s="72">
        <v>1</v>
      </c>
      <c r="F106" s="72">
        <v>1</v>
      </c>
      <c r="G106" s="72">
        <v>1</v>
      </c>
      <c r="H106" s="72">
        <v>1</v>
      </c>
      <c r="I106" s="72">
        <v>1</v>
      </c>
      <c r="J106" s="72">
        <v>1</v>
      </c>
      <c r="K106" s="72">
        <v>1</v>
      </c>
      <c r="L106" s="72">
        <v>1</v>
      </c>
      <c r="M106" s="72">
        <v>1</v>
      </c>
      <c r="N106" s="72">
        <v>1</v>
      </c>
      <c r="O106" s="72">
        <v>1</v>
      </c>
      <c r="P106" s="72">
        <v>1</v>
      </c>
      <c r="Q106" s="72">
        <v>1</v>
      </c>
      <c r="R106" s="72">
        <v>1</v>
      </c>
      <c r="S106" s="72">
        <v>1</v>
      </c>
    </row>
    <row r="107" spans="2:19" x14ac:dyDescent="0.25">
      <c r="B107" s="19">
        <v>46211</v>
      </c>
      <c r="C107" s="72">
        <v>1</v>
      </c>
      <c r="D107" s="72">
        <v>1</v>
      </c>
      <c r="E107" s="72">
        <v>1</v>
      </c>
      <c r="F107" s="72">
        <v>1</v>
      </c>
      <c r="G107" s="72">
        <v>1</v>
      </c>
      <c r="H107" s="72">
        <v>1</v>
      </c>
      <c r="I107" s="72">
        <v>1</v>
      </c>
      <c r="J107" s="72">
        <v>1</v>
      </c>
      <c r="K107" s="72">
        <v>1</v>
      </c>
      <c r="L107" s="72">
        <v>1</v>
      </c>
      <c r="M107" s="72">
        <v>1</v>
      </c>
      <c r="N107" s="72">
        <v>1</v>
      </c>
      <c r="O107" s="72">
        <v>1</v>
      </c>
      <c r="P107" s="72">
        <v>1</v>
      </c>
      <c r="Q107" s="72">
        <v>1</v>
      </c>
      <c r="R107" s="72">
        <v>1</v>
      </c>
      <c r="S107" s="72">
        <v>1</v>
      </c>
    </row>
    <row r="108" spans="2:19" x14ac:dyDescent="0.25">
      <c r="B108" s="19">
        <v>46212</v>
      </c>
      <c r="C108" s="72">
        <v>1</v>
      </c>
      <c r="D108" s="72">
        <v>1</v>
      </c>
      <c r="E108" s="72">
        <v>1</v>
      </c>
      <c r="F108" s="72">
        <v>1</v>
      </c>
      <c r="G108" s="72">
        <v>1</v>
      </c>
      <c r="H108" s="72">
        <v>1</v>
      </c>
      <c r="I108" s="72">
        <v>1</v>
      </c>
      <c r="J108" s="72">
        <v>1</v>
      </c>
      <c r="K108" s="72">
        <v>1</v>
      </c>
      <c r="L108" s="72">
        <v>1</v>
      </c>
      <c r="M108" s="72">
        <v>1</v>
      </c>
      <c r="N108" s="72">
        <v>1</v>
      </c>
      <c r="O108" s="72">
        <v>1</v>
      </c>
      <c r="P108" s="72">
        <v>1</v>
      </c>
      <c r="Q108" s="72">
        <v>1</v>
      </c>
      <c r="R108" s="72">
        <v>1</v>
      </c>
      <c r="S108" s="72">
        <v>1</v>
      </c>
    </row>
    <row r="109" spans="2:19" x14ac:dyDescent="0.25">
      <c r="B109" s="19">
        <v>46213</v>
      </c>
      <c r="C109" s="72">
        <v>1</v>
      </c>
      <c r="D109" s="72">
        <v>1</v>
      </c>
      <c r="E109" s="72">
        <v>1</v>
      </c>
      <c r="F109" s="72">
        <v>1</v>
      </c>
      <c r="G109" s="72">
        <v>1</v>
      </c>
      <c r="H109" s="72">
        <v>1</v>
      </c>
      <c r="I109" s="72">
        <v>1</v>
      </c>
      <c r="J109" s="72">
        <v>1</v>
      </c>
      <c r="K109" s="72">
        <v>1</v>
      </c>
      <c r="L109" s="72">
        <v>1</v>
      </c>
      <c r="M109" s="72">
        <v>1</v>
      </c>
      <c r="N109" s="72">
        <v>1</v>
      </c>
      <c r="O109" s="72">
        <v>1</v>
      </c>
      <c r="P109" s="72">
        <v>1</v>
      </c>
      <c r="Q109" s="72">
        <v>1</v>
      </c>
      <c r="R109" s="72">
        <v>1</v>
      </c>
      <c r="S109" s="72">
        <v>1</v>
      </c>
    </row>
    <row r="110" spans="2:19" x14ac:dyDescent="0.25">
      <c r="B110" s="19">
        <v>46214</v>
      </c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</row>
    <row r="111" spans="2:19" x14ac:dyDescent="0.25">
      <c r="B111" s="19">
        <v>46215</v>
      </c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</row>
    <row r="112" spans="2:19" x14ac:dyDescent="0.25">
      <c r="B112" s="19">
        <v>46216</v>
      </c>
      <c r="C112" s="72">
        <v>1</v>
      </c>
      <c r="D112" s="72">
        <v>1</v>
      </c>
      <c r="E112" s="72">
        <v>1</v>
      </c>
      <c r="F112" s="72">
        <v>1</v>
      </c>
      <c r="G112" s="72">
        <v>1</v>
      </c>
      <c r="H112" s="72">
        <v>1</v>
      </c>
      <c r="I112" s="72">
        <v>1</v>
      </c>
      <c r="J112" s="72">
        <v>1</v>
      </c>
      <c r="K112" s="72">
        <v>1</v>
      </c>
      <c r="L112" s="72">
        <v>1</v>
      </c>
      <c r="M112" s="72">
        <v>1</v>
      </c>
      <c r="N112" s="72">
        <v>1</v>
      </c>
      <c r="O112" s="72">
        <v>1</v>
      </c>
      <c r="P112" s="72">
        <v>1</v>
      </c>
      <c r="Q112" s="72">
        <v>1</v>
      </c>
      <c r="R112" s="72">
        <v>1</v>
      </c>
      <c r="S112" s="72">
        <v>1</v>
      </c>
    </row>
    <row r="113" spans="2:19" x14ac:dyDescent="0.25">
      <c r="B113" s="19">
        <v>46217</v>
      </c>
      <c r="C113" s="72">
        <v>1</v>
      </c>
      <c r="D113" s="72">
        <v>1</v>
      </c>
      <c r="E113" s="72">
        <v>1</v>
      </c>
      <c r="F113" s="72">
        <v>1</v>
      </c>
      <c r="G113" s="72">
        <v>1</v>
      </c>
      <c r="H113" s="72">
        <v>1</v>
      </c>
      <c r="I113" s="72">
        <v>1</v>
      </c>
      <c r="J113" s="72">
        <v>1</v>
      </c>
      <c r="K113" s="72">
        <v>1</v>
      </c>
      <c r="L113" s="72">
        <v>1</v>
      </c>
      <c r="M113" s="72">
        <v>1</v>
      </c>
      <c r="N113" s="72">
        <v>1</v>
      </c>
      <c r="O113" s="72">
        <v>1</v>
      </c>
      <c r="P113" s="72">
        <v>1</v>
      </c>
      <c r="Q113" s="72">
        <v>1</v>
      </c>
      <c r="R113" s="72">
        <v>1</v>
      </c>
      <c r="S113" s="72">
        <v>1</v>
      </c>
    </row>
    <row r="114" spans="2:19" x14ac:dyDescent="0.25">
      <c r="B114" s="19">
        <v>46218</v>
      </c>
      <c r="C114" s="72">
        <v>1</v>
      </c>
      <c r="D114" s="72">
        <v>1</v>
      </c>
      <c r="E114" s="72">
        <v>1</v>
      </c>
      <c r="F114" s="72">
        <v>1</v>
      </c>
      <c r="G114" s="72">
        <v>1</v>
      </c>
      <c r="H114" s="72">
        <v>1</v>
      </c>
      <c r="I114" s="72">
        <v>1</v>
      </c>
      <c r="J114" s="72">
        <v>1</v>
      </c>
      <c r="K114" s="72">
        <v>1</v>
      </c>
      <c r="L114" s="72">
        <v>1</v>
      </c>
      <c r="M114" s="72">
        <v>1</v>
      </c>
      <c r="N114" s="72">
        <v>1</v>
      </c>
      <c r="O114" s="72">
        <v>1</v>
      </c>
      <c r="P114" s="72">
        <v>1</v>
      </c>
      <c r="Q114" s="72">
        <v>1</v>
      </c>
      <c r="R114" s="72">
        <v>1</v>
      </c>
      <c r="S114" s="72">
        <v>1</v>
      </c>
    </row>
    <row r="115" spans="2:19" x14ac:dyDescent="0.25">
      <c r="B115" s="19">
        <v>46219</v>
      </c>
      <c r="C115" s="72">
        <v>1</v>
      </c>
      <c r="D115" s="72">
        <v>1</v>
      </c>
      <c r="E115" s="72">
        <v>1</v>
      </c>
      <c r="F115" s="72">
        <v>1</v>
      </c>
      <c r="G115" s="72">
        <v>1</v>
      </c>
      <c r="H115" s="72">
        <v>1</v>
      </c>
      <c r="I115" s="72">
        <v>1</v>
      </c>
      <c r="J115" s="72">
        <v>1</v>
      </c>
      <c r="K115" s="72">
        <v>1</v>
      </c>
      <c r="L115" s="72">
        <v>1</v>
      </c>
      <c r="M115" s="72">
        <v>1</v>
      </c>
      <c r="N115" s="72">
        <v>1</v>
      </c>
      <c r="O115" s="72">
        <v>1</v>
      </c>
      <c r="P115" s="72">
        <v>1</v>
      </c>
      <c r="Q115" s="72">
        <v>1</v>
      </c>
      <c r="R115" s="72">
        <v>1</v>
      </c>
      <c r="S115" s="72">
        <v>1</v>
      </c>
    </row>
    <row r="116" spans="2:19" x14ac:dyDescent="0.25">
      <c r="B116" s="19">
        <v>46220</v>
      </c>
      <c r="C116" s="72">
        <v>1</v>
      </c>
      <c r="D116" s="72">
        <v>1</v>
      </c>
      <c r="E116" s="72">
        <v>1</v>
      </c>
      <c r="F116" s="72">
        <v>1</v>
      </c>
      <c r="G116" s="72">
        <v>1</v>
      </c>
      <c r="H116" s="72">
        <v>1</v>
      </c>
      <c r="I116" s="72">
        <v>1</v>
      </c>
      <c r="J116" s="72">
        <v>1</v>
      </c>
      <c r="K116" s="72">
        <v>1</v>
      </c>
      <c r="L116" s="72">
        <v>1</v>
      </c>
      <c r="M116" s="72">
        <v>1</v>
      </c>
      <c r="N116" s="72">
        <v>1</v>
      </c>
      <c r="O116" s="72">
        <v>1</v>
      </c>
      <c r="P116" s="72">
        <v>1</v>
      </c>
      <c r="Q116" s="72">
        <v>1</v>
      </c>
      <c r="R116" s="72">
        <v>1</v>
      </c>
      <c r="S116" s="72">
        <v>1</v>
      </c>
    </row>
    <row r="117" spans="2:19" x14ac:dyDescent="0.25">
      <c r="B117" s="19">
        <v>46221</v>
      </c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</row>
    <row r="118" spans="2:19" x14ac:dyDescent="0.25">
      <c r="B118" s="19">
        <v>46222</v>
      </c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</row>
    <row r="119" spans="2:19" x14ac:dyDescent="0.25">
      <c r="B119" s="19">
        <v>46223</v>
      </c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</row>
    <row r="120" spans="2:19" x14ac:dyDescent="0.25">
      <c r="B120" s="19">
        <v>46224</v>
      </c>
      <c r="C120" s="72">
        <v>1</v>
      </c>
      <c r="D120" s="72">
        <v>1</v>
      </c>
      <c r="E120" s="72">
        <v>1</v>
      </c>
      <c r="F120" s="72">
        <v>1</v>
      </c>
      <c r="G120" s="72">
        <v>1</v>
      </c>
      <c r="H120" s="72">
        <v>1</v>
      </c>
      <c r="I120" s="72">
        <v>1</v>
      </c>
      <c r="J120" s="72">
        <v>1</v>
      </c>
      <c r="K120" s="72">
        <v>1</v>
      </c>
      <c r="L120" s="72">
        <v>1</v>
      </c>
      <c r="M120" s="72">
        <v>1</v>
      </c>
      <c r="N120" s="72">
        <v>1</v>
      </c>
      <c r="O120" s="72">
        <v>1</v>
      </c>
      <c r="P120" s="72">
        <v>1</v>
      </c>
      <c r="Q120" s="72">
        <v>1</v>
      </c>
      <c r="R120" s="72">
        <v>1</v>
      </c>
      <c r="S120" s="72">
        <v>1</v>
      </c>
    </row>
    <row r="121" spans="2:19" x14ac:dyDescent="0.25">
      <c r="B121" s="19">
        <v>46225</v>
      </c>
      <c r="C121" s="72">
        <v>1</v>
      </c>
      <c r="D121" s="72">
        <v>1</v>
      </c>
      <c r="E121" s="72">
        <v>1</v>
      </c>
      <c r="F121" s="72">
        <v>1</v>
      </c>
      <c r="G121" s="72">
        <v>1</v>
      </c>
      <c r="H121" s="72">
        <v>1</v>
      </c>
      <c r="I121" s="72">
        <v>1</v>
      </c>
      <c r="J121" s="72">
        <v>1</v>
      </c>
      <c r="K121" s="72">
        <v>1</v>
      </c>
      <c r="L121" s="72">
        <v>1</v>
      </c>
      <c r="M121" s="72">
        <v>1</v>
      </c>
      <c r="N121" s="72">
        <v>1</v>
      </c>
      <c r="O121" s="72">
        <v>1</v>
      </c>
      <c r="P121" s="72">
        <v>1</v>
      </c>
      <c r="Q121" s="72">
        <v>1</v>
      </c>
      <c r="R121" s="72">
        <v>1</v>
      </c>
      <c r="S121" s="72">
        <v>1</v>
      </c>
    </row>
    <row r="122" spans="2:19" x14ac:dyDescent="0.25">
      <c r="B122" s="19">
        <v>46226</v>
      </c>
      <c r="C122" s="72">
        <v>1</v>
      </c>
      <c r="D122" s="72">
        <v>1</v>
      </c>
      <c r="E122" s="72">
        <v>1</v>
      </c>
      <c r="F122" s="72">
        <v>1</v>
      </c>
      <c r="G122" s="72">
        <v>1</v>
      </c>
      <c r="H122" s="72">
        <v>1</v>
      </c>
      <c r="I122" s="72">
        <v>1</v>
      </c>
      <c r="J122" s="72">
        <v>1</v>
      </c>
      <c r="K122" s="72">
        <v>1</v>
      </c>
      <c r="L122" s="72">
        <v>1</v>
      </c>
      <c r="M122" s="72">
        <v>1</v>
      </c>
      <c r="N122" s="72">
        <v>1</v>
      </c>
      <c r="O122" s="72">
        <v>1</v>
      </c>
      <c r="P122" s="72">
        <v>1</v>
      </c>
      <c r="Q122" s="72">
        <v>1</v>
      </c>
      <c r="R122" s="72">
        <v>1</v>
      </c>
      <c r="S122" s="72">
        <v>1</v>
      </c>
    </row>
    <row r="123" spans="2:19" x14ac:dyDescent="0.25">
      <c r="B123" s="19">
        <v>46227</v>
      </c>
      <c r="C123" s="72">
        <v>1</v>
      </c>
      <c r="D123" s="72">
        <v>1</v>
      </c>
      <c r="E123" s="72">
        <v>1</v>
      </c>
      <c r="F123" s="72">
        <v>1</v>
      </c>
      <c r="G123" s="72">
        <v>1</v>
      </c>
      <c r="H123" s="72">
        <v>1</v>
      </c>
      <c r="I123" s="72">
        <v>1</v>
      </c>
      <c r="J123" s="72">
        <v>1</v>
      </c>
      <c r="K123" s="72">
        <v>1</v>
      </c>
      <c r="L123" s="72">
        <v>1</v>
      </c>
      <c r="M123" s="72">
        <v>1</v>
      </c>
      <c r="N123" s="72">
        <v>1</v>
      </c>
      <c r="O123" s="72">
        <v>1</v>
      </c>
      <c r="P123" s="72">
        <v>1</v>
      </c>
      <c r="Q123" s="72">
        <v>1</v>
      </c>
      <c r="R123" s="72">
        <v>1</v>
      </c>
      <c r="S123" s="72">
        <v>1</v>
      </c>
    </row>
    <row r="124" spans="2:19" x14ac:dyDescent="0.25">
      <c r="B124" s="19">
        <v>46228</v>
      </c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</row>
    <row r="125" spans="2:19" x14ac:dyDescent="0.25">
      <c r="B125" s="19">
        <v>46229</v>
      </c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</row>
    <row r="126" spans="2:19" x14ac:dyDescent="0.25">
      <c r="B126" s="19">
        <v>46230</v>
      </c>
      <c r="C126" s="72">
        <v>1</v>
      </c>
      <c r="D126" s="72">
        <v>1</v>
      </c>
      <c r="E126" s="72">
        <v>1</v>
      </c>
      <c r="F126" s="72">
        <v>1</v>
      </c>
      <c r="G126" s="72">
        <v>1</v>
      </c>
      <c r="H126" s="72">
        <v>1</v>
      </c>
      <c r="I126" s="72">
        <v>1</v>
      </c>
      <c r="J126" s="72">
        <v>1</v>
      </c>
      <c r="K126" s="72">
        <v>1</v>
      </c>
      <c r="L126" s="72">
        <v>1</v>
      </c>
      <c r="M126" s="72">
        <v>1</v>
      </c>
      <c r="N126" s="72">
        <v>1</v>
      </c>
      <c r="O126" s="72">
        <v>1</v>
      </c>
      <c r="P126" s="72">
        <v>1</v>
      </c>
      <c r="Q126" s="72">
        <v>1</v>
      </c>
      <c r="R126" s="72">
        <v>1</v>
      </c>
      <c r="S126" s="72">
        <v>1</v>
      </c>
    </row>
    <row r="127" spans="2:19" x14ac:dyDescent="0.25">
      <c r="B127" s="19">
        <v>46231</v>
      </c>
      <c r="C127" s="72">
        <v>1</v>
      </c>
      <c r="D127" s="72">
        <v>1</v>
      </c>
      <c r="E127" s="72">
        <v>1</v>
      </c>
      <c r="F127" s="72">
        <v>1</v>
      </c>
      <c r="G127" s="72">
        <v>1</v>
      </c>
      <c r="H127" s="72">
        <v>1</v>
      </c>
      <c r="I127" s="72">
        <v>1</v>
      </c>
      <c r="J127" s="72">
        <v>1</v>
      </c>
      <c r="K127" s="72">
        <v>1</v>
      </c>
      <c r="L127" s="72">
        <v>1</v>
      </c>
      <c r="M127" s="72">
        <v>1</v>
      </c>
      <c r="N127" s="72">
        <v>1</v>
      </c>
      <c r="O127" s="72">
        <v>1</v>
      </c>
      <c r="P127" s="72">
        <v>1</v>
      </c>
      <c r="Q127" s="72">
        <v>1</v>
      </c>
      <c r="R127" s="72">
        <v>1</v>
      </c>
      <c r="S127" s="72">
        <v>1</v>
      </c>
    </row>
    <row r="128" spans="2:19" x14ac:dyDescent="0.25">
      <c r="B128" s="19">
        <v>46232</v>
      </c>
      <c r="C128" s="72">
        <v>1</v>
      </c>
      <c r="D128" s="72">
        <v>1</v>
      </c>
      <c r="E128" s="72">
        <v>1</v>
      </c>
      <c r="F128" s="72">
        <v>1</v>
      </c>
      <c r="G128" s="72">
        <v>1</v>
      </c>
      <c r="H128" s="72">
        <v>1</v>
      </c>
      <c r="I128" s="72">
        <v>1</v>
      </c>
      <c r="J128" s="72">
        <v>1</v>
      </c>
      <c r="K128" s="72">
        <v>1</v>
      </c>
      <c r="L128" s="72">
        <v>1</v>
      </c>
      <c r="M128" s="72">
        <v>1</v>
      </c>
      <c r="N128" s="72">
        <v>1</v>
      </c>
      <c r="O128" s="72">
        <v>1</v>
      </c>
      <c r="P128" s="72">
        <v>1</v>
      </c>
      <c r="Q128" s="72">
        <v>1</v>
      </c>
      <c r="R128" s="72">
        <v>1</v>
      </c>
      <c r="S128" s="72">
        <v>1</v>
      </c>
    </row>
    <row r="129" spans="2:19" x14ac:dyDescent="0.25">
      <c r="B129" s="19">
        <v>46233</v>
      </c>
      <c r="C129" s="72">
        <v>1</v>
      </c>
      <c r="D129" s="72">
        <v>1</v>
      </c>
      <c r="E129" s="72">
        <v>1</v>
      </c>
      <c r="F129" s="72">
        <v>1</v>
      </c>
      <c r="G129" s="72">
        <v>1</v>
      </c>
      <c r="H129" s="72">
        <v>1</v>
      </c>
      <c r="I129" s="72">
        <v>1</v>
      </c>
      <c r="J129" s="72">
        <v>1</v>
      </c>
      <c r="K129" s="72">
        <v>1</v>
      </c>
      <c r="L129" s="72">
        <v>1</v>
      </c>
      <c r="M129" s="72">
        <v>1</v>
      </c>
      <c r="N129" s="72">
        <v>1</v>
      </c>
      <c r="O129" s="72">
        <v>1</v>
      </c>
      <c r="P129" s="72">
        <v>1</v>
      </c>
      <c r="Q129" s="72">
        <v>1</v>
      </c>
      <c r="R129" s="72">
        <v>1</v>
      </c>
      <c r="S129" s="72">
        <v>1</v>
      </c>
    </row>
    <row r="130" spans="2:19" x14ac:dyDescent="0.25">
      <c r="B130" s="19">
        <v>46234</v>
      </c>
      <c r="C130" s="72">
        <v>1</v>
      </c>
      <c r="D130" s="72">
        <v>1</v>
      </c>
      <c r="E130" s="72">
        <v>1</v>
      </c>
      <c r="F130" s="72">
        <v>1</v>
      </c>
      <c r="G130" s="72">
        <v>1</v>
      </c>
      <c r="H130" s="72">
        <v>1</v>
      </c>
      <c r="I130" s="72">
        <v>1</v>
      </c>
      <c r="J130" s="72">
        <v>1</v>
      </c>
      <c r="K130" s="72">
        <v>1</v>
      </c>
      <c r="L130" s="72">
        <v>1</v>
      </c>
      <c r="M130" s="72">
        <v>1</v>
      </c>
      <c r="N130" s="72">
        <v>1</v>
      </c>
      <c r="O130" s="72">
        <v>1</v>
      </c>
      <c r="P130" s="72">
        <v>1</v>
      </c>
      <c r="Q130" s="72">
        <v>1</v>
      </c>
      <c r="R130" s="72">
        <v>1</v>
      </c>
      <c r="S130" s="72">
        <v>1</v>
      </c>
    </row>
    <row r="131" spans="2:19" x14ac:dyDescent="0.25">
      <c r="B131" s="19">
        <v>46235</v>
      </c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</row>
    <row r="132" spans="2:19" x14ac:dyDescent="0.25">
      <c r="B132" s="19">
        <v>46236</v>
      </c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</row>
    <row r="133" spans="2:19" x14ac:dyDescent="0.25">
      <c r="B133" s="19">
        <v>46237</v>
      </c>
      <c r="C133" s="72">
        <v>1</v>
      </c>
      <c r="D133" s="72">
        <v>1</v>
      </c>
      <c r="E133" s="72">
        <v>1</v>
      </c>
      <c r="F133" s="72">
        <v>1</v>
      </c>
      <c r="G133" s="72">
        <v>1</v>
      </c>
      <c r="H133" s="72">
        <v>1</v>
      </c>
      <c r="I133" s="72">
        <v>1</v>
      </c>
      <c r="J133" s="72">
        <v>1</v>
      </c>
      <c r="K133" s="72">
        <v>1</v>
      </c>
      <c r="L133" s="72">
        <v>1</v>
      </c>
      <c r="M133" s="72">
        <v>1</v>
      </c>
      <c r="N133" s="72">
        <v>1</v>
      </c>
      <c r="O133" s="72">
        <v>1</v>
      </c>
      <c r="P133" s="72">
        <v>1</v>
      </c>
      <c r="Q133" s="72">
        <v>1</v>
      </c>
      <c r="R133" s="72">
        <v>1</v>
      </c>
      <c r="S133" s="72">
        <v>1</v>
      </c>
    </row>
    <row r="134" spans="2:19" x14ac:dyDescent="0.25">
      <c r="B134" s="19">
        <v>46238</v>
      </c>
      <c r="C134" s="72">
        <v>1</v>
      </c>
      <c r="D134" s="72">
        <v>1</v>
      </c>
      <c r="E134" s="72">
        <v>1</v>
      </c>
      <c r="F134" s="72">
        <v>1</v>
      </c>
      <c r="G134" s="72">
        <v>1</v>
      </c>
      <c r="H134" s="72">
        <v>1</v>
      </c>
      <c r="I134" s="72">
        <v>1</v>
      </c>
      <c r="J134" s="72">
        <v>1</v>
      </c>
      <c r="K134" s="72">
        <v>1</v>
      </c>
      <c r="L134" s="72">
        <v>1</v>
      </c>
      <c r="M134" s="72">
        <v>1</v>
      </c>
      <c r="N134" s="72">
        <v>1</v>
      </c>
      <c r="O134" s="72">
        <v>1</v>
      </c>
      <c r="P134" s="72">
        <v>1</v>
      </c>
      <c r="Q134" s="72">
        <v>1</v>
      </c>
      <c r="R134" s="72">
        <v>1</v>
      </c>
      <c r="S134" s="72">
        <v>1</v>
      </c>
    </row>
    <row r="135" spans="2:19" x14ac:dyDescent="0.25">
      <c r="B135" s="19">
        <v>46239</v>
      </c>
      <c r="C135" s="72">
        <v>1</v>
      </c>
      <c r="D135" s="72">
        <v>1</v>
      </c>
      <c r="E135" s="72">
        <v>1</v>
      </c>
      <c r="F135" s="72">
        <v>1</v>
      </c>
      <c r="G135" s="72">
        <v>1</v>
      </c>
      <c r="H135" s="72">
        <v>1</v>
      </c>
      <c r="I135" s="72">
        <v>1</v>
      </c>
      <c r="J135" s="72">
        <v>1</v>
      </c>
      <c r="K135" s="72">
        <v>1</v>
      </c>
      <c r="L135" s="72">
        <v>1</v>
      </c>
      <c r="M135" s="72">
        <v>1</v>
      </c>
      <c r="N135" s="72">
        <v>1</v>
      </c>
      <c r="O135" s="72">
        <v>1</v>
      </c>
      <c r="P135" s="72">
        <v>1</v>
      </c>
      <c r="Q135" s="72">
        <v>1</v>
      </c>
      <c r="R135" s="72">
        <v>1</v>
      </c>
      <c r="S135" s="72">
        <v>1</v>
      </c>
    </row>
    <row r="136" spans="2:19" x14ac:dyDescent="0.25">
      <c r="B136" s="19">
        <v>46240</v>
      </c>
      <c r="C136" s="72">
        <v>10</v>
      </c>
      <c r="D136" s="72">
        <v>10</v>
      </c>
      <c r="E136" s="72">
        <v>10</v>
      </c>
      <c r="F136" s="72">
        <v>10</v>
      </c>
      <c r="G136" s="72">
        <v>10</v>
      </c>
      <c r="H136" s="72">
        <v>10</v>
      </c>
      <c r="I136" s="72">
        <v>1</v>
      </c>
      <c r="J136" s="72">
        <v>1</v>
      </c>
      <c r="K136" s="72">
        <v>1</v>
      </c>
      <c r="L136" s="72">
        <v>1</v>
      </c>
      <c r="M136" s="72">
        <v>1</v>
      </c>
      <c r="N136" s="72">
        <v>1</v>
      </c>
      <c r="O136" s="72">
        <v>1</v>
      </c>
      <c r="P136" s="72">
        <v>1</v>
      </c>
      <c r="Q136" s="72">
        <v>1</v>
      </c>
      <c r="R136" s="72">
        <v>1</v>
      </c>
      <c r="S136" s="72">
        <v>1</v>
      </c>
    </row>
    <row r="137" spans="2:19" x14ac:dyDescent="0.25">
      <c r="B137" s="19">
        <v>46241</v>
      </c>
      <c r="C137" s="72">
        <v>10</v>
      </c>
      <c r="D137" s="72">
        <v>10</v>
      </c>
      <c r="E137" s="72">
        <v>10</v>
      </c>
      <c r="F137" s="72">
        <v>10</v>
      </c>
      <c r="G137" s="72">
        <v>10</v>
      </c>
      <c r="H137" s="72">
        <v>10</v>
      </c>
      <c r="I137" s="72">
        <v>1</v>
      </c>
      <c r="J137" s="72">
        <v>1</v>
      </c>
      <c r="K137" s="72">
        <v>1</v>
      </c>
      <c r="L137" s="72">
        <v>1</v>
      </c>
      <c r="M137" s="72">
        <v>1</v>
      </c>
      <c r="N137" s="72">
        <v>1</v>
      </c>
      <c r="O137" s="72">
        <v>1</v>
      </c>
      <c r="P137" s="72">
        <v>1</v>
      </c>
      <c r="Q137" s="72">
        <v>1</v>
      </c>
      <c r="R137" s="72">
        <v>1</v>
      </c>
      <c r="S137" s="72">
        <v>1</v>
      </c>
    </row>
    <row r="138" spans="2:19" x14ac:dyDescent="0.25">
      <c r="B138" s="19">
        <v>46242</v>
      </c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</row>
    <row r="139" spans="2:19" x14ac:dyDescent="0.25">
      <c r="B139" s="19">
        <v>46243</v>
      </c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</row>
    <row r="140" spans="2:19" x14ac:dyDescent="0.25">
      <c r="B140" s="19">
        <v>46244</v>
      </c>
      <c r="C140" s="72">
        <v>1</v>
      </c>
      <c r="D140" s="72">
        <v>1</v>
      </c>
      <c r="E140" s="72">
        <v>1</v>
      </c>
      <c r="F140" s="72">
        <v>1</v>
      </c>
      <c r="G140" s="72">
        <v>1</v>
      </c>
      <c r="H140" s="72">
        <v>1</v>
      </c>
      <c r="I140" s="72">
        <v>1</v>
      </c>
      <c r="J140" s="72">
        <v>1</v>
      </c>
      <c r="K140" s="72">
        <v>1</v>
      </c>
      <c r="L140" s="72">
        <v>1</v>
      </c>
      <c r="M140" s="72">
        <v>1</v>
      </c>
      <c r="N140" s="72">
        <v>1</v>
      </c>
      <c r="O140" s="72">
        <v>1</v>
      </c>
      <c r="P140" s="72">
        <v>1</v>
      </c>
      <c r="Q140" s="72">
        <v>1</v>
      </c>
      <c r="R140" s="72">
        <v>1</v>
      </c>
      <c r="S140" s="72">
        <v>1</v>
      </c>
    </row>
    <row r="141" spans="2:19" x14ac:dyDescent="0.25">
      <c r="B141" s="19">
        <v>46245</v>
      </c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</row>
    <row r="142" spans="2:19" x14ac:dyDescent="0.25">
      <c r="B142" s="19">
        <v>46246</v>
      </c>
      <c r="C142" s="72">
        <v>1</v>
      </c>
      <c r="D142" s="72">
        <v>1</v>
      </c>
      <c r="E142" s="72">
        <v>1</v>
      </c>
      <c r="F142" s="72">
        <v>1</v>
      </c>
      <c r="G142" s="72">
        <v>1</v>
      </c>
      <c r="H142" s="72">
        <v>1</v>
      </c>
      <c r="I142" s="72">
        <v>1</v>
      </c>
      <c r="J142" s="72">
        <v>1</v>
      </c>
      <c r="K142" s="72">
        <v>1</v>
      </c>
      <c r="L142" s="72">
        <v>1</v>
      </c>
      <c r="M142" s="72">
        <v>1</v>
      </c>
      <c r="N142" s="72">
        <v>1</v>
      </c>
      <c r="O142" s="72">
        <v>1</v>
      </c>
      <c r="P142" s="72">
        <v>1</v>
      </c>
      <c r="Q142" s="72">
        <v>1</v>
      </c>
      <c r="R142" s="72">
        <v>1</v>
      </c>
      <c r="S142" s="72">
        <v>1</v>
      </c>
    </row>
    <row r="143" spans="2:19" x14ac:dyDescent="0.25">
      <c r="B143" s="19">
        <v>46247</v>
      </c>
      <c r="C143" s="72">
        <v>1</v>
      </c>
      <c r="D143" s="72">
        <v>1</v>
      </c>
      <c r="E143" s="72">
        <v>1</v>
      </c>
      <c r="F143" s="72">
        <v>1</v>
      </c>
      <c r="G143" s="72">
        <v>1</v>
      </c>
      <c r="H143" s="72">
        <v>1</v>
      </c>
      <c r="I143" s="72">
        <v>1</v>
      </c>
      <c r="J143" s="72">
        <v>1</v>
      </c>
      <c r="K143" s="72">
        <v>1</v>
      </c>
      <c r="L143" s="72">
        <v>1</v>
      </c>
      <c r="M143" s="72">
        <v>1</v>
      </c>
      <c r="N143" s="72">
        <v>1</v>
      </c>
      <c r="O143" s="72">
        <v>1</v>
      </c>
      <c r="P143" s="72">
        <v>1</v>
      </c>
      <c r="Q143" s="72">
        <v>1</v>
      </c>
      <c r="R143" s="72">
        <v>1</v>
      </c>
      <c r="S143" s="72">
        <v>1</v>
      </c>
    </row>
    <row r="144" spans="2:19" x14ac:dyDescent="0.25">
      <c r="B144" s="19">
        <v>46248</v>
      </c>
      <c r="C144" s="72">
        <v>1</v>
      </c>
      <c r="D144" s="72">
        <v>1</v>
      </c>
      <c r="E144" s="72">
        <v>1</v>
      </c>
      <c r="F144" s="72">
        <v>1</v>
      </c>
      <c r="G144" s="72">
        <v>1</v>
      </c>
      <c r="H144" s="72">
        <v>1</v>
      </c>
      <c r="I144" s="72">
        <v>1</v>
      </c>
      <c r="J144" s="72">
        <v>1</v>
      </c>
      <c r="K144" s="72">
        <v>1</v>
      </c>
      <c r="L144" s="72">
        <v>1</v>
      </c>
      <c r="M144" s="72">
        <v>1</v>
      </c>
      <c r="N144" s="72">
        <v>1</v>
      </c>
      <c r="O144" s="72">
        <v>1</v>
      </c>
      <c r="P144" s="72">
        <v>1</v>
      </c>
      <c r="Q144" s="72">
        <v>1</v>
      </c>
      <c r="R144" s="72">
        <v>1</v>
      </c>
      <c r="S144" s="72">
        <v>1</v>
      </c>
    </row>
    <row r="145" spans="2:19" x14ac:dyDescent="0.25">
      <c r="B145" s="19">
        <v>46249</v>
      </c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</row>
    <row r="146" spans="2:19" x14ac:dyDescent="0.25">
      <c r="B146" s="19">
        <v>46250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</row>
    <row r="147" spans="2:19" x14ac:dyDescent="0.25">
      <c r="B147" s="19">
        <v>46251</v>
      </c>
      <c r="C147" s="72">
        <v>1</v>
      </c>
      <c r="D147" s="72">
        <v>1</v>
      </c>
      <c r="E147" s="72">
        <v>1</v>
      </c>
      <c r="F147" s="72">
        <v>1</v>
      </c>
      <c r="G147" s="72">
        <v>1</v>
      </c>
      <c r="H147" s="72">
        <v>1</v>
      </c>
      <c r="I147" s="72">
        <v>1</v>
      </c>
      <c r="J147" s="72">
        <v>1</v>
      </c>
      <c r="K147" s="72">
        <v>1</v>
      </c>
      <c r="L147" s="72">
        <v>1</v>
      </c>
      <c r="M147" s="72">
        <v>1</v>
      </c>
      <c r="N147" s="72">
        <v>1</v>
      </c>
      <c r="O147" s="72">
        <v>1</v>
      </c>
      <c r="P147" s="72">
        <v>1</v>
      </c>
      <c r="Q147" s="72">
        <v>1</v>
      </c>
      <c r="R147" s="72">
        <v>1</v>
      </c>
      <c r="S147" s="72">
        <v>1</v>
      </c>
    </row>
    <row r="148" spans="2:19" x14ac:dyDescent="0.25">
      <c r="B148" s="19">
        <v>46252</v>
      </c>
      <c r="C148" s="72">
        <v>1</v>
      </c>
      <c r="D148" s="72">
        <v>1</v>
      </c>
      <c r="E148" s="72">
        <v>1</v>
      </c>
      <c r="F148" s="72">
        <v>1</v>
      </c>
      <c r="G148" s="72">
        <v>1</v>
      </c>
      <c r="H148" s="72">
        <v>1</v>
      </c>
      <c r="I148" s="72">
        <v>1</v>
      </c>
      <c r="J148" s="72">
        <v>1</v>
      </c>
      <c r="K148" s="72">
        <v>1</v>
      </c>
      <c r="L148" s="72">
        <v>1</v>
      </c>
      <c r="M148" s="72">
        <v>1</v>
      </c>
      <c r="N148" s="72">
        <v>1</v>
      </c>
      <c r="O148" s="72">
        <v>1</v>
      </c>
      <c r="P148" s="72">
        <v>1</v>
      </c>
      <c r="Q148" s="72">
        <v>1</v>
      </c>
      <c r="R148" s="72">
        <v>1</v>
      </c>
      <c r="S148" s="72">
        <v>1</v>
      </c>
    </row>
    <row r="149" spans="2:19" x14ac:dyDescent="0.25">
      <c r="B149" s="19">
        <v>46253</v>
      </c>
      <c r="C149" s="72">
        <v>1</v>
      </c>
      <c r="D149" s="72">
        <v>1</v>
      </c>
      <c r="E149" s="72">
        <v>1</v>
      </c>
      <c r="F149" s="72">
        <v>1</v>
      </c>
      <c r="G149" s="72">
        <v>1</v>
      </c>
      <c r="H149" s="72">
        <v>1</v>
      </c>
      <c r="I149" s="72">
        <v>1</v>
      </c>
      <c r="J149" s="72">
        <v>1</v>
      </c>
      <c r="K149" s="72">
        <v>1</v>
      </c>
      <c r="L149" s="72">
        <v>1</v>
      </c>
      <c r="M149" s="72">
        <v>1</v>
      </c>
      <c r="N149" s="72">
        <v>1</v>
      </c>
      <c r="O149" s="72">
        <v>1</v>
      </c>
      <c r="P149" s="72">
        <v>1</v>
      </c>
      <c r="Q149" s="72">
        <v>1</v>
      </c>
      <c r="R149" s="72">
        <v>1</v>
      </c>
      <c r="S149" s="72">
        <v>1</v>
      </c>
    </row>
    <row r="150" spans="2:19" x14ac:dyDescent="0.25">
      <c r="B150" s="19">
        <v>46254</v>
      </c>
      <c r="C150" s="72">
        <v>1</v>
      </c>
      <c r="D150" s="72">
        <v>1</v>
      </c>
      <c r="E150" s="72">
        <v>1</v>
      </c>
      <c r="F150" s="72">
        <v>1</v>
      </c>
      <c r="G150" s="72">
        <v>1</v>
      </c>
      <c r="H150" s="72">
        <v>1</v>
      </c>
      <c r="I150" s="72">
        <v>1</v>
      </c>
      <c r="J150" s="72">
        <v>1</v>
      </c>
      <c r="K150" s="72">
        <v>1</v>
      </c>
      <c r="L150" s="72">
        <v>1</v>
      </c>
      <c r="M150" s="72">
        <v>1</v>
      </c>
      <c r="N150" s="72">
        <v>1</v>
      </c>
      <c r="O150" s="72">
        <v>1</v>
      </c>
      <c r="P150" s="72">
        <v>1</v>
      </c>
      <c r="Q150" s="72">
        <v>1</v>
      </c>
      <c r="R150" s="72">
        <v>1</v>
      </c>
      <c r="S150" s="72">
        <v>1</v>
      </c>
    </row>
    <row r="151" spans="2:19" x14ac:dyDescent="0.25">
      <c r="B151" s="19">
        <v>46255</v>
      </c>
      <c r="C151" s="72">
        <v>1</v>
      </c>
      <c r="D151" s="72">
        <v>1</v>
      </c>
      <c r="E151" s="72">
        <v>1</v>
      </c>
      <c r="F151" s="72">
        <v>1</v>
      </c>
      <c r="G151" s="72">
        <v>1</v>
      </c>
      <c r="H151" s="72">
        <v>1</v>
      </c>
      <c r="I151" s="72">
        <v>1</v>
      </c>
      <c r="J151" s="72">
        <v>1</v>
      </c>
      <c r="K151" s="72">
        <v>1</v>
      </c>
      <c r="L151" s="72">
        <v>1</v>
      </c>
      <c r="M151" s="72">
        <v>1</v>
      </c>
      <c r="N151" s="72">
        <v>1</v>
      </c>
      <c r="O151" s="72">
        <v>1</v>
      </c>
      <c r="P151" s="72">
        <v>1</v>
      </c>
      <c r="Q151" s="72">
        <v>1</v>
      </c>
      <c r="R151" s="72">
        <v>1</v>
      </c>
      <c r="S151" s="72">
        <v>1</v>
      </c>
    </row>
    <row r="152" spans="2:19" x14ac:dyDescent="0.25">
      <c r="B152" s="19">
        <v>46256</v>
      </c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</row>
    <row r="153" spans="2:19" x14ac:dyDescent="0.25">
      <c r="B153" s="19">
        <v>46257</v>
      </c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</row>
    <row r="154" spans="2:19" x14ac:dyDescent="0.25">
      <c r="B154" s="19">
        <v>46258</v>
      </c>
      <c r="C154" s="72">
        <v>1</v>
      </c>
      <c r="D154" s="72">
        <v>1</v>
      </c>
      <c r="E154" s="72">
        <v>1</v>
      </c>
      <c r="F154" s="72">
        <v>1</v>
      </c>
      <c r="G154" s="72">
        <v>1</v>
      </c>
      <c r="H154" s="72">
        <v>1</v>
      </c>
      <c r="I154" s="72">
        <v>1</v>
      </c>
      <c r="J154" s="72">
        <v>1</v>
      </c>
      <c r="K154" s="72">
        <v>1</v>
      </c>
      <c r="L154" s="72">
        <v>1</v>
      </c>
      <c r="M154" s="72">
        <v>1</v>
      </c>
      <c r="N154" s="72">
        <v>1</v>
      </c>
      <c r="O154" s="72">
        <v>1</v>
      </c>
      <c r="P154" s="72">
        <v>1</v>
      </c>
      <c r="Q154" s="72">
        <v>1</v>
      </c>
      <c r="R154" s="72">
        <v>1</v>
      </c>
      <c r="S154" s="72">
        <v>1</v>
      </c>
    </row>
    <row r="155" spans="2:19" x14ac:dyDescent="0.25">
      <c r="B155" s="19">
        <v>46259</v>
      </c>
      <c r="C155" s="72">
        <v>1</v>
      </c>
      <c r="D155" s="72">
        <v>1</v>
      </c>
      <c r="E155" s="72">
        <v>1</v>
      </c>
      <c r="F155" s="72">
        <v>1</v>
      </c>
      <c r="G155" s="72">
        <v>1</v>
      </c>
      <c r="H155" s="72">
        <v>1</v>
      </c>
      <c r="I155" s="72">
        <v>1</v>
      </c>
      <c r="J155" s="72">
        <v>1</v>
      </c>
      <c r="K155" s="72">
        <v>1</v>
      </c>
      <c r="L155" s="72">
        <v>1</v>
      </c>
      <c r="M155" s="72">
        <v>1</v>
      </c>
      <c r="N155" s="72">
        <v>1</v>
      </c>
      <c r="O155" s="72">
        <v>1</v>
      </c>
      <c r="P155" s="72">
        <v>1</v>
      </c>
      <c r="Q155" s="72">
        <v>1</v>
      </c>
      <c r="R155" s="72">
        <v>1</v>
      </c>
      <c r="S155" s="72">
        <v>1</v>
      </c>
    </row>
    <row r="156" spans="2:19" x14ac:dyDescent="0.25">
      <c r="B156" s="19">
        <v>46260</v>
      </c>
      <c r="C156" s="72">
        <v>1</v>
      </c>
      <c r="D156" s="72">
        <v>1</v>
      </c>
      <c r="E156" s="72">
        <v>1</v>
      </c>
      <c r="F156" s="72">
        <v>1</v>
      </c>
      <c r="G156" s="72">
        <v>1</v>
      </c>
      <c r="H156" s="72">
        <v>1</v>
      </c>
      <c r="I156" s="72">
        <v>1</v>
      </c>
      <c r="J156" s="72">
        <v>1</v>
      </c>
      <c r="K156" s="72">
        <v>1</v>
      </c>
      <c r="L156" s="72">
        <v>1</v>
      </c>
      <c r="M156" s="72">
        <v>1</v>
      </c>
      <c r="N156" s="72">
        <v>1</v>
      </c>
      <c r="O156" s="72">
        <v>1</v>
      </c>
      <c r="P156" s="72">
        <v>1</v>
      </c>
      <c r="Q156" s="72">
        <v>1</v>
      </c>
      <c r="R156" s="72">
        <v>1</v>
      </c>
      <c r="S156" s="72">
        <v>1</v>
      </c>
    </row>
    <row r="157" spans="2:19" x14ac:dyDescent="0.25">
      <c r="B157" s="19">
        <v>46261</v>
      </c>
      <c r="C157" s="72">
        <v>1</v>
      </c>
      <c r="D157" s="72">
        <v>1</v>
      </c>
      <c r="E157" s="72">
        <v>1</v>
      </c>
      <c r="F157" s="72">
        <v>1</v>
      </c>
      <c r="G157" s="72">
        <v>1</v>
      </c>
      <c r="H157" s="72">
        <v>1</v>
      </c>
      <c r="I157" s="72">
        <v>1</v>
      </c>
      <c r="J157" s="72">
        <v>1</v>
      </c>
      <c r="K157" s="72">
        <v>1</v>
      </c>
      <c r="L157" s="72">
        <v>1</v>
      </c>
      <c r="M157" s="72">
        <v>1</v>
      </c>
      <c r="N157" s="72">
        <v>1</v>
      </c>
      <c r="O157" s="72">
        <v>1</v>
      </c>
      <c r="P157" s="72">
        <v>1</v>
      </c>
      <c r="Q157" s="72">
        <v>1</v>
      </c>
      <c r="R157" s="72">
        <v>1</v>
      </c>
      <c r="S157" s="72">
        <v>1</v>
      </c>
    </row>
    <row r="158" spans="2:19" x14ac:dyDescent="0.25">
      <c r="B158" s="19">
        <v>46262</v>
      </c>
      <c r="C158" s="72">
        <v>1</v>
      </c>
      <c r="D158" s="72">
        <v>1</v>
      </c>
      <c r="E158" s="72">
        <v>1</v>
      </c>
      <c r="F158" s="72">
        <v>1</v>
      </c>
      <c r="G158" s="72">
        <v>1</v>
      </c>
      <c r="H158" s="72">
        <v>1</v>
      </c>
      <c r="I158" s="72">
        <v>1</v>
      </c>
      <c r="J158" s="72">
        <v>1</v>
      </c>
      <c r="K158" s="72">
        <v>1</v>
      </c>
      <c r="L158" s="72">
        <v>1</v>
      </c>
      <c r="M158" s="72">
        <v>1</v>
      </c>
      <c r="N158" s="72">
        <v>1</v>
      </c>
      <c r="O158" s="72">
        <v>1</v>
      </c>
      <c r="P158" s="72">
        <v>1</v>
      </c>
      <c r="Q158" s="72">
        <v>1</v>
      </c>
      <c r="R158" s="72">
        <v>1</v>
      </c>
      <c r="S158" s="72">
        <v>1</v>
      </c>
    </row>
    <row r="159" spans="2:19" x14ac:dyDescent="0.25">
      <c r="B159" s="19">
        <v>46263</v>
      </c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</row>
    <row r="160" spans="2:19" x14ac:dyDescent="0.25">
      <c r="B160" s="19">
        <v>46264</v>
      </c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</row>
    <row r="161" spans="2:19" x14ac:dyDescent="0.25">
      <c r="B161" s="19">
        <v>46265</v>
      </c>
      <c r="C161" s="72">
        <v>1</v>
      </c>
      <c r="D161" s="72">
        <v>1</v>
      </c>
      <c r="E161" s="72">
        <v>1</v>
      </c>
      <c r="F161" s="72">
        <v>1</v>
      </c>
      <c r="G161" s="72">
        <v>1</v>
      </c>
      <c r="H161" s="72">
        <v>1</v>
      </c>
      <c r="I161" s="72">
        <v>1</v>
      </c>
      <c r="J161" s="72">
        <v>1</v>
      </c>
      <c r="K161" s="72">
        <v>1</v>
      </c>
      <c r="L161" s="72">
        <v>1</v>
      </c>
      <c r="M161" s="72">
        <v>1</v>
      </c>
      <c r="N161" s="72">
        <v>1</v>
      </c>
      <c r="O161" s="72">
        <v>1</v>
      </c>
      <c r="P161" s="72">
        <v>1</v>
      </c>
      <c r="Q161" s="72">
        <v>1</v>
      </c>
      <c r="R161" s="72">
        <v>1</v>
      </c>
      <c r="S161" s="72">
        <v>1</v>
      </c>
    </row>
    <row r="162" spans="2:19" x14ac:dyDescent="0.25">
      <c r="B162" s="19">
        <v>46266</v>
      </c>
      <c r="C162" s="72">
        <v>1</v>
      </c>
      <c r="D162" s="72">
        <v>1</v>
      </c>
      <c r="E162" s="72">
        <v>1</v>
      </c>
      <c r="F162" s="72">
        <v>1</v>
      </c>
      <c r="G162" s="72">
        <v>1</v>
      </c>
      <c r="H162" s="72">
        <v>1</v>
      </c>
      <c r="I162" s="72">
        <v>1</v>
      </c>
      <c r="J162" s="72">
        <v>1</v>
      </c>
      <c r="K162" s="72">
        <v>1</v>
      </c>
      <c r="L162" s="72">
        <v>1</v>
      </c>
      <c r="M162" s="72">
        <v>1</v>
      </c>
      <c r="N162" s="72">
        <v>1</v>
      </c>
      <c r="O162" s="72">
        <v>1</v>
      </c>
      <c r="P162" s="72">
        <v>1</v>
      </c>
      <c r="Q162" s="72">
        <v>1</v>
      </c>
      <c r="R162" s="72">
        <v>1</v>
      </c>
      <c r="S162" s="72">
        <v>1</v>
      </c>
    </row>
    <row r="163" spans="2:19" x14ac:dyDescent="0.25">
      <c r="B163" s="19">
        <v>46267</v>
      </c>
      <c r="C163" s="72">
        <v>1</v>
      </c>
      <c r="D163" s="72">
        <v>1</v>
      </c>
      <c r="E163" s="72">
        <v>1</v>
      </c>
      <c r="F163" s="72">
        <v>1</v>
      </c>
      <c r="G163" s="72">
        <v>1</v>
      </c>
      <c r="H163" s="72">
        <v>1</v>
      </c>
      <c r="I163" s="72">
        <v>1</v>
      </c>
      <c r="J163" s="72">
        <v>1</v>
      </c>
      <c r="K163" s="72">
        <v>1</v>
      </c>
      <c r="L163" s="72">
        <v>1</v>
      </c>
      <c r="M163" s="72">
        <v>1</v>
      </c>
      <c r="N163" s="72">
        <v>1</v>
      </c>
      <c r="O163" s="72">
        <v>1</v>
      </c>
      <c r="P163" s="72">
        <v>1</v>
      </c>
      <c r="Q163" s="72">
        <v>1</v>
      </c>
      <c r="R163" s="72">
        <v>1</v>
      </c>
      <c r="S163" s="72">
        <v>1</v>
      </c>
    </row>
    <row r="164" spans="2:19" x14ac:dyDescent="0.25">
      <c r="B164" s="19">
        <v>46268</v>
      </c>
      <c r="C164" s="72">
        <v>1</v>
      </c>
      <c r="D164" s="72">
        <v>1</v>
      </c>
      <c r="E164" s="72">
        <v>1</v>
      </c>
      <c r="F164" s="72">
        <v>1</v>
      </c>
      <c r="G164" s="72">
        <v>1</v>
      </c>
      <c r="H164" s="72">
        <v>1</v>
      </c>
      <c r="I164" s="72">
        <v>1</v>
      </c>
      <c r="J164" s="72">
        <v>1</v>
      </c>
      <c r="K164" s="72">
        <v>1</v>
      </c>
      <c r="L164" s="72">
        <v>1</v>
      </c>
      <c r="M164" s="72">
        <v>1</v>
      </c>
      <c r="N164" s="72">
        <v>1</v>
      </c>
      <c r="O164" s="72">
        <v>1</v>
      </c>
      <c r="P164" s="72">
        <v>1</v>
      </c>
      <c r="Q164" s="72">
        <v>1</v>
      </c>
      <c r="R164" s="72">
        <v>1</v>
      </c>
      <c r="S164" s="72">
        <v>1</v>
      </c>
    </row>
    <row r="165" spans="2:19" x14ac:dyDescent="0.25">
      <c r="B165" s="19">
        <v>46269</v>
      </c>
      <c r="C165" s="72">
        <v>1</v>
      </c>
      <c r="D165" s="72">
        <v>1</v>
      </c>
      <c r="E165" s="72">
        <v>1</v>
      </c>
      <c r="F165" s="72">
        <v>1</v>
      </c>
      <c r="G165" s="72">
        <v>1</v>
      </c>
      <c r="H165" s="72">
        <v>1</v>
      </c>
      <c r="I165" s="72">
        <v>1</v>
      </c>
      <c r="J165" s="72">
        <v>1</v>
      </c>
      <c r="K165" s="72">
        <v>1</v>
      </c>
      <c r="L165" s="72">
        <v>1</v>
      </c>
      <c r="M165" s="72">
        <v>1</v>
      </c>
      <c r="N165" s="72">
        <v>1</v>
      </c>
      <c r="O165" s="72">
        <v>1</v>
      </c>
      <c r="P165" s="72">
        <v>1</v>
      </c>
      <c r="Q165" s="72">
        <v>1</v>
      </c>
      <c r="R165" s="72">
        <v>1</v>
      </c>
      <c r="S165" s="72">
        <v>1</v>
      </c>
    </row>
    <row r="166" spans="2:19" x14ac:dyDescent="0.25">
      <c r="B166" s="19">
        <v>46270</v>
      </c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</row>
    <row r="167" spans="2:19" x14ac:dyDescent="0.25">
      <c r="B167" s="19">
        <v>46271</v>
      </c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</row>
    <row r="168" spans="2:19" x14ac:dyDescent="0.25">
      <c r="B168" s="19">
        <v>46272</v>
      </c>
      <c r="C168" s="72">
        <v>1</v>
      </c>
      <c r="D168" s="72">
        <v>1</v>
      </c>
      <c r="E168" s="72">
        <v>1</v>
      </c>
      <c r="F168" s="72">
        <v>1</v>
      </c>
      <c r="G168" s="72">
        <v>1</v>
      </c>
      <c r="H168" s="72">
        <v>1</v>
      </c>
      <c r="I168" s="72">
        <v>1</v>
      </c>
      <c r="J168" s="72">
        <v>1</v>
      </c>
      <c r="K168" s="72">
        <v>1</v>
      </c>
      <c r="L168" s="72">
        <v>1</v>
      </c>
      <c r="M168" s="72">
        <v>1</v>
      </c>
      <c r="N168" s="72">
        <v>1</v>
      </c>
      <c r="O168" s="72">
        <v>1</v>
      </c>
      <c r="P168" s="72">
        <v>1</v>
      </c>
      <c r="Q168" s="72">
        <v>1</v>
      </c>
      <c r="R168" s="72">
        <v>1</v>
      </c>
      <c r="S168" s="72">
        <v>1</v>
      </c>
    </row>
    <row r="169" spans="2:19" x14ac:dyDescent="0.25">
      <c r="B169" s="19">
        <v>46273</v>
      </c>
      <c r="C169" s="72">
        <v>1</v>
      </c>
      <c r="D169" s="72">
        <v>1</v>
      </c>
      <c r="E169" s="72">
        <v>1</v>
      </c>
      <c r="F169" s="72">
        <v>1</v>
      </c>
      <c r="G169" s="72">
        <v>1</v>
      </c>
      <c r="H169" s="72">
        <v>1</v>
      </c>
      <c r="I169" s="72">
        <v>1</v>
      </c>
      <c r="J169" s="72">
        <v>1</v>
      </c>
      <c r="K169" s="72">
        <v>1</v>
      </c>
      <c r="L169" s="72">
        <v>1</v>
      </c>
      <c r="M169" s="72">
        <v>1</v>
      </c>
      <c r="N169" s="72">
        <v>1</v>
      </c>
      <c r="O169" s="72">
        <v>1</v>
      </c>
      <c r="P169" s="72">
        <v>1</v>
      </c>
      <c r="Q169" s="72">
        <v>1</v>
      </c>
      <c r="R169" s="72">
        <v>1</v>
      </c>
      <c r="S169" s="72">
        <v>1</v>
      </c>
    </row>
    <row r="170" spans="2:19" x14ac:dyDescent="0.25">
      <c r="B170" s="19">
        <v>46274</v>
      </c>
      <c r="C170" s="72">
        <v>1</v>
      </c>
      <c r="D170" s="72">
        <v>1</v>
      </c>
      <c r="E170" s="72">
        <v>1</v>
      </c>
      <c r="F170" s="72">
        <v>1</v>
      </c>
      <c r="G170" s="72">
        <v>1</v>
      </c>
      <c r="H170" s="72">
        <v>1</v>
      </c>
      <c r="I170" s="72">
        <v>1</v>
      </c>
      <c r="J170" s="72">
        <v>1</v>
      </c>
      <c r="K170" s="72">
        <v>1</v>
      </c>
      <c r="L170" s="72">
        <v>1</v>
      </c>
      <c r="M170" s="72">
        <v>1</v>
      </c>
      <c r="N170" s="72">
        <v>1</v>
      </c>
      <c r="O170" s="72">
        <v>1</v>
      </c>
      <c r="P170" s="72">
        <v>1</v>
      </c>
      <c r="Q170" s="72">
        <v>1</v>
      </c>
      <c r="R170" s="72">
        <v>1</v>
      </c>
      <c r="S170" s="72">
        <v>1</v>
      </c>
    </row>
    <row r="171" spans="2:19" x14ac:dyDescent="0.25">
      <c r="B171" s="19">
        <v>46275</v>
      </c>
      <c r="C171" s="72">
        <v>1</v>
      </c>
      <c r="D171" s="72">
        <v>1</v>
      </c>
      <c r="E171" s="72">
        <v>1</v>
      </c>
      <c r="F171" s="72">
        <v>1</v>
      </c>
      <c r="G171" s="72">
        <v>1</v>
      </c>
      <c r="H171" s="72">
        <v>1</v>
      </c>
      <c r="I171" s="72">
        <v>1</v>
      </c>
      <c r="J171" s="72">
        <v>1</v>
      </c>
      <c r="K171" s="72">
        <v>1</v>
      </c>
      <c r="L171" s="72">
        <v>1</v>
      </c>
      <c r="M171" s="72">
        <v>1</v>
      </c>
      <c r="N171" s="72">
        <v>1</v>
      </c>
      <c r="O171" s="72">
        <v>1</v>
      </c>
      <c r="P171" s="72">
        <v>1</v>
      </c>
      <c r="Q171" s="72">
        <v>1</v>
      </c>
      <c r="R171" s="72">
        <v>1</v>
      </c>
      <c r="S171" s="72">
        <v>1</v>
      </c>
    </row>
    <row r="172" spans="2:19" x14ac:dyDescent="0.25">
      <c r="B172" s="19">
        <v>46276</v>
      </c>
      <c r="C172" s="72">
        <v>1</v>
      </c>
      <c r="D172" s="72">
        <v>1</v>
      </c>
      <c r="E172" s="72">
        <v>1</v>
      </c>
      <c r="F172" s="72">
        <v>1</v>
      </c>
      <c r="G172" s="72">
        <v>1</v>
      </c>
      <c r="H172" s="72">
        <v>1</v>
      </c>
      <c r="I172" s="72">
        <v>1</v>
      </c>
      <c r="J172" s="72">
        <v>1</v>
      </c>
      <c r="K172" s="72">
        <v>1</v>
      </c>
      <c r="L172" s="72">
        <v>1</v>
      </c>
      <c r="M172" s="72">
        <v>1</v>
      </c>
      <c r="N172" s="72">
        <v>1</v>
      </c>
      <c r="O172" s="72">
        <v>1</v>
      </c>
      <c r="P172" s="72">
        <v>1</v>
      </c>
      <c r="Q172" s="72">
        <v>1</v>
      </c>
      <c r="R172" s="72">
        <v>1</v>
      </c>
      <c r="S172" s="72">
        <v>1</v>
      </c>
    </row>
    <row r="173" spans="2:19" x14ac:dyDescent="0.25">
      <c r="B173" s="19">
        <v>46277</v>
      </c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</row>
    <row r="174" spans="2:19" x14ac:dyDescent="0.25">
      <c r="B174" s="19">
        <v>46278</v>
      </c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</row>
    <row r="175" spans="2:19" x14ac:dyDescent="0.25">
      <c r="B175" s="19">
        <v>46279</v>
      </c>
      <c r="C175" s="72">
        <v>1</v>
      </c>
      <c r="D175" s="72">
        <v>1</v>
      </c>
      <c r="E175" s="72">
        <v>1</v>
      </c>
      <c r="F175" s="72">
        <v>1</v>
      </c>
      <c r="G175" s="72">
        <v>1</v>
      </c>
      <c r="H175" s="72">
        <v>1</v>
      </c>
      <c r="I175" s="72">
        <v>1</v>
      </c>
      <c r="J175" s="72">
        <v>1</v>
      </c>
      <c r="K175" s="72">
        <v>1</v>
      </c>
      <c r="L175" s="72">
        <v>1</v>
      </c>
      <c r="M175" s="72">
        <v>1</v>
      </c>
      <c r="N175" s="72">
        <v>1</v>
      </c>
      <c r="O175" s="72">
        <v>1</v>
      </c>
      <c r="P175" s="72">
        <v>1</v>
      </c>
      <c r="Q175" s="72">
        <v>1</v>
      </c>
      <c r="R175" s="72">
        <v>1</v>
      </c>
      <c r="S175" s="72">
        <v>1</v>
      </c>
    </row>
    <row r="176" spans="2:19" x14ac:dyDescent="0.25">
      <c r="B176" s="19">
        <v>46280</v>
      </c>
      <c r="C176" s="72">
        <v>1</v>
      </c>
      <c r="D176" s="72">
        <v>1</v>
      </c>
      <c r="E176" s="72">
        <v>1</v>
      </c>
      <c r="F176" s="72">
        <v>1</v>
      </c>
      <c r="G176" s="72">
        <v>1</v>
      </c>
      <c r="H176" s="72">
        <v>1</v>
      </c>
      <c r="I176" s="72">
        <v>1</v>
      </c>
      <c r="J176" s="72">
        <v>1</v>
      </c>
      <c r="K176" s="72">
        <v>1</v>
      </c>
      <c r="L176" s="72">
        <v>1</v>
      </c>
      <c r="M176" s="72">
        <v>1</v>
      </c>
      <c r="N176" s="72">
        <v>1</v>
      </c>
      <c r="O176" s="72">
        <v>1</v>
      </c>
      <c r="P176" s="72">
        <v>1</v>
      </c>
      <c r="Q176" s="72">
        <v>1</v>
      </c>
      <c r="R176" s="72">
        <v>1</v>
      </c>
      <c r="S176" s="72">
        <v>1</v>
      </c>
    </row>
    <row r="177" spans="2:19" x14ac:dyDescent="0.25">
      <c r="B177" s="19">
        <v>46281</v>
      </c>
      <c r="C177" s="72">
        <v>1</v>
      </c>
      <c r="D177" s="72">
        <v>1</v>
      </c>
      <c r="E177" s="72">
        <v>1</v>
      </c>
      <c r="F177" s="72">
        <v>1</v>
      </c>
      <c r="G177" s="72">
        <v>1</v>
      </c>
      <c r="H177" s="72">
        <v>1</v>
      </c>
      <c r="I177" s="72">
        <v>1</v>
      </c>
      <c r="J177" s="72">
        <v>1</v>
      </c>
      <c r="K177" s="72">
        <v>1</v>
      </c>
      <c r="L177" s="72">
        <v>1</v>
      </c>
      <c r="M177" s="72">
        <v>1</v>
      </c>
      <c r="N177" s="72">
        <v>1</v>
      </c>
      <c r="O177" s="72">
        <v>1</v>
      </c>
      <c r="P177" s="72">
        <v>1</v>
      </c>
      <c r="Q177" s="72">
        <v>1</v>
      </c>
      <c r="R177" s="72">
        <v>1</v>
      </c>
      <c r="S177" s="72">
        <v>1</v>
      </c>
    </row>
    <row r="178" spans="2:19" x14ac:dyDescent="0.25">
      <c r="B178" s="19">
        <v>46282</v>
      </c>
      <c r="C178" s="72">
        <v>1</v>
      </c>
      <c r="D178" s="72">
        <v>1</v>
      </c>
      <c r="E178" s="72">
        <v>1</v>
      </c>
      <c r="F178" s="72">
        <v>1</v>
      </c>
      <c r="G178" s="72">
        <v>1</v>
      </c>
      <c r="H178" s="72">
        <v>1</v>
      </c>
      <c r="I178" s="72">
        <v>1</v>
      </c>
      <c r="J178" s="72">
        <v>1</v>
      </c>
      <c r="K178" s="72">
        <v>1</v>
      </c>
      <c r="L178" s="72">
        <v>1</v>
      </c>
      <c r="M178" s="72">
        <v>1</v>
      </c>
      <c r="N178" s="72">
        <v>1</v>
      </c>
      <c r="O178" s="72">
        <v>1</v>
      </c>
      <c r="P178" s="72">
        <v>1</v>
      </c>
      <c r="Q178" s="72">
        <v>1</v>
      </c>
      <c r="R178" s="72">
        <v>1</v>
      </c>
      <c r="S178" s="72">
        <v>1</v>
      </c>
    </row>
    <row r="179" spans="2:19" x14ac:dyDescent="0.25">
      <c r="B179" s="19">
        <v>46283</v>
      </c>
      <c r="C179" s="72">
        <v>1</v>
      </c>
      <c r="D179" s="72">
        <v>1</v>
      </c>
      <c r="E179" s="72">
        <v>1</v>
      </c>
      <c r="F179" s="72">
        <v>1</v>
      </c>
      <c r="G179" s="72">
        <v>1</v>
      </c>
      <c r="H179" s="72">
        <v>1</v>
      </c>
      <c r="I179" s="72">
        <v>1</v>
      </c>
      <c r="J179" s="72">
        <v>1</v>
      </c>
      <c r="K179" s="72">
        <v>1</v>
      </c>
      <c r="L179" s="72">
        <v>1</v>
      </c>
      <c r="M179" s="72">
        <v>1</v>
      </c>
      <c r="N179" s="72">
        <v>1</v>
      </c>
      <c r="O179" s="72">
        <v>1</v>
      </c>
      <c r="P179" s="72">
        <v>1</v>
      </c>
      <c r="Q179" s="72">
        <v>1</v>
      </c>
      <c r="R179" s="72">
        <v>1</v>
      </c>
      <c r="S179" s="72">
        <v>1</v>
      </c>
    </row>
    <row r="180" spans="2:19" x14ac:dyDescent="0.25">
      <c r="B180" s="19">
        <v>46284</v>
      </c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</row>
    <row r="181" spans="2:19" x14ac:dyDescent="0.25">
      <c r="B181" s="19">
        <v>46285</v>
      </c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</row>
    <row r="182" spans="2:19" x14ac:dyDescent="0.25">
      <c r="B182" s="19">
        <v>46286</v>
      </c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</row>
    <row r="183" spans="2:19" x14ac:dyDescent="0.25">
      <c r="B183" s="19">
        <v>46287</v>
      </c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</row>
    <row r="184" spans="2:19" x14ac:dyDescent="0.25">
      <c r="B184" s="19">
        <v>46288</v>
      </c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</row>
    <row r="185" spans="2:19" x14ac:dyDescent="0.25">
      <c r="B185" s="19">
        <v>46289</v>
      </c>
      <c r="C185" s="72">
        <v>1</v>
      </c>
      <c r="D185" s="72">
        <v>1</v>
      </c>
      <c r="E185" s="72">
        <v>1</v>
      </c>
      <c r="F185" s="72">
        <v>1</v>
      </c>
      <c r="G185" s="72">
        <v>1</v>
      </c>
      <c r="H185" s="72">
        <v>1</v>
      </c>
      <c r="I185" s="72">
        <v>1</v>
      </c>
      <c r="J185" s="72">
        <v>1</v>
      </c>
      <c r="K185" s="72">
        <v>1</v>
      </c>
      <c r="L185" s="72">
        <v>1</v>
      </c>
      <c r="M185" s="72">
        <v>1</v>
      </c>
      <c r="N185" s="72">
        <v>1</v>
      </c>
      <c r="O185" s="72">
        <v>1</v>
      </c>
      <c r="P185" s="72">
        <v>1</v>
      </c>
      <c r="Q185" s="72">
        <v>1</v>
      </c>
      <c r="R185" s="72">
        <v>1</v>
      </c>
      <c r="S185" s="72">
        <v>1</v>
      </c>
    </row>
    <row r="186" spans="2:19" x14ac:dyDescent="0.25">
      <c r="B186" s="19">
        <v>46290</v>
      </c>
      <c r="C186" s="72">
        <v>1</v>
      </c>
      <c r="D186" s="72">
        <v>1</v>
      </c>
      <c r="E186" s="72">
        <v>1</v>
      </c>
      <c r="F186" s="72">
        <v>1</v>
      </c>
      <c r="G186" s="72">
        <v>1</v>
      </c>
      <c r="H186" s="72">
        <v>1</v>
      </c>
      <c r="I186" s="72">
        <v>1</v>
      </c>
      <c r="J186" s="72">
        <v>1</v>
      </c>
      <c r="K186" s="72">
        <v>1</v>
      </c>
      <c r="L186" s="72">
        <v>1</v>
      </c>
      <c r="M186" s="72">
        <v>1</v>
      </c>
      <c r="N186" s="72">
        <v>1</v>
      </c>
      <c r="O186" s="72">
        <v>1</v>
      </c>
      <c r="P186" s="72">
        <v>1</v>
      </c>
      <c r="Q186" s="72">
        <v>1</v>
      </c>
      <c r="R186" s="72">
        <v>1</v>
      </c>
      <c r="S186" s="72">
        <v>1</v>
      </c>
    </row>
    <row r="187" spans="2:19" x14ac:dyDescent="0.25">
      <c r="B187" s="19">
        <v>46291</v>
      </c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</row>
    <row r="188" spans="2:19" x14ac:dyDescent="0.25">
      <c r="B188" s="19">
        <v>46292</v>
      </c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</row>
    <row r="189" spans="2:19" x14ac:dyDescent="0.25">
      <c r="B189" s="19">
        <v>46293</v>
      </c>
      <c r="C189" s="72">
        <v>1</v>
      </c>
      <c r="D189" s="72">
        <v>1</v>
      </c>
      <c r="E189" s="72">
        <v>1</v>
      </c>
      <c r="F189" s="72">
        <v>1</v>
      </c>
      <c r="G189" s="72">
        <v>1</v>
      </c>
      <c r="H189" s="72">
        <v>1</v>
      </c>
      <c r="I189" s="72">
        <v>1</v>
      </c>
      <c r="J189" s="72">
        <v>1</v>
      </c>
      <c r="K189" s="72">
        <v>1</v>
      </c>
      <c r="L189" s="72">
        <v>1</v>
      </c>
      <c r="M189" s="72">
        <v>1</v>
      </c>
      <c r="N189" s="72">
        <v>1</v>
      </c>
      <c r="O189" s="72">
        <v>1</v>
      </c>
      <c r="P189" s="72">
        <v>1</v>
      </c>
      <c r="Q189" s="72">
        <v>1</v>
      </c>
      <c r="R189" s="72">
        <v>1</v>
      </c>
      <c r="S189" s="72">
        <v>1</v>
      </c>
    </row>
    <row r="190" spans="2:19" x14ac:dyDescent="0.25">
      <c r="B190" s="19">
        <v>46294</v>
      </c>
      <c r="C190" s="72">
        <v>1</v>
      </c>
      <c r="D190" s="72">
        <v>1</v>
      </c>
      <c r="E190" s="72">
        <v>1</v>
      </c>
      <c r="F190" s="72">
        <v>1</v>
      </c>
      <c r="G190" s="72">
        <v>1</v>
      </c>
      <c r="H190" s="72">
        <v>1</v>
      </c>
      <c r="I190" s="72">
        <v>1</v>
      </c>
      <c r="J190" s="72">
        <v>1</v>
      </c>
      <c r="K190" s="72">
        <v>1</v>
      </c>
      <c r="L190" s="72">
        <v>1</v>
      </c>
      <c r="M190" s="72">
        <v>1</v>
      </c>
      <c r="N190" s="72">
        <v>1</v>
      </c>
      <c r="O190" s="72">
        <v>1</v>
      </c>
      <c r="P190" s="72">
        <v>1</v>
      </c>
      <c r="Q190" s="72">
        <v>1</v>
      </c>
      <c r="R190" s="72">
        <v>1</v>
      </c>
      <c r="S190" s="72">
        <v>1</v>
      </c>
    </row>
    <row r="191" spans="2:19" x14ac:dyDescent="0.25">
      <c r="B191" s="19">
        <v>46295</v>
      </c>
      <c r="C191" s="72">
        <v>1</v>
      </c>
      <c r="D191" s="72">
        <v>1</v>
      </c>
      <c r="E191" s="72">
        <v>1</v>
      </c>
      <c r="F191" s="72">
        <v>1</v>
      </c>
      <c r="G191" s="72">
        <v>1</v>
      </c>
      <c r="H191" s="72">
        <v>1</v>
      </c>
      <c r="I191" s="72">
        <v>1</v>
      </c>
      <c r="J191" s="72">
        <v>1</v>
      </c>
      <c r="K191" s="72">
        <v>1</v>
      </c>
      <c r="L191" s="72">
        <v>1</v>
      </c>
      <c r="M191" s="72">
        <v>1</v>
      </c>
      <c r="N191" s="72">
        <v>1</v>
      </c>
      <c r="O191" s="72">
        <v>1</v>
      </c>
      <c r="P191" s="72">
        <v>1</v>
      </c>
      <c r="Q191" s="72">
        <v>1</v>
      </c>
      <c r="R191" s="72">
        <v>1</v>
      </c>
      <c r="S191" s="72">
        <v>1</v>
      </c>
    </row>
    <row r="192" spans="2:19" x14ac:dyDescent="0.25">
      <c r="B192" s="19">
        <v>46296</v>
      </c>
      <c r="C192" s="72">
        <v>1</v>
      </c>
      <c r="D192" s="72">
        <v>1</v>
      </c>
      <c r="E192" s="72">
        <v>1</v>
      </c>
      <c r="F192" s="72">
        <v>1</v>
      </c>
      <c r="G192" s="72">
        <v>1</v>
      </c>
      <c r="H192" s="72">
        <v>1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</row>
    <row r="193" spans="2:19" x14ac:dyDescent="0.25">
      <c r="B193" s="19">
        <v>46297</v>
      </c>
      <c r="C193" s="72">
        <v>1</v>
      </c>
      <c r="D193" s="72">
        <v>1</v>
      </c>
      <c r="E193" s="72">
        <v>1</v>
      </c>
      <c r="F193" s="72">
        <v>1</v>
      </c>
      <c r="G193" s="72">
        <v>1</v>
      </c>
      <c r="H193" s="72">
        <v>1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</row>
    <row r="194" spans="2:19" x14ac:dyDescent="0.25">
      <c r="B194" s="19">
        <v>46298</v>
      </c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</row>
    <row r="195" spans="2:19" x14ac:dyDescent="0.25">
      <c r="B195" s="19">
        <v>46299</v>
      </c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</row>
    <row r="196" spans="2:19" x14ac:dyDescent="0.25">
      <c r="B196" s="19">
        <v>46300</v>
      </c>
      <c r="C196" s="72">
        <v>1</v>
      </c>
      <c r="D196" s="72">
        <v>1</v>
      </c>
      <c r="E196" s="72">
        <v>1</v>
      </c>
      <c r="F196" s="72">
        <v>1</v>
      </c>
      <c r="G196" s="72">
        <v>1</v>
      </c>
      <c r="H196" s="72">
        <v>1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</row>
    <row r="197" spans="2:19" x14ac:dyDescent="0.25">
      <c r="B197" s="19">
        <v>46301</v>
      </c>
      <c r="C197" s="72">
        <v>1</v>
      </c>
      <c r="D197" s="72">
        <v>1</v>
      </c>
      <c r="E197" s="72">
        <v>1</v>
      </c>
      <c r="F197" s="72">
        <v>1</v>
      </c>
      <c r="G197" s="72">
        <v>1</v>
      </c>
      <c r="H197" s="72">
        <v>1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</row>
    <row r="198" spans="2:19" x14ac:dyDescent="0.25">
      <c r="B198" s="19">
        <v>46302</v>
      </c>
      <c r="C198" s="72">
        <v>1</v>
      </c>
      <c r="D198" s="72">
        <v>1</v>
      </c>
      <c r="E198" s="72">
        <v>1</v>
      </c>
      <c r="F198" s="72">
        <v>1</v>
      </c>
      <c r="G198" s="72">
        <v>1</v>
      </c>
      <c r="H198" s="72">
        <v>1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</row>
    <row r="199" spans="2:19" x14ac:dyDescent="0.25">
      <c r="B199" s="19">
        <v>46303</v>
      </c>
      <c r="C199" s="72">
        <v>1</v>
      </c>
      <c r="D199" s="72">
        <v>1</v>
      </c>
      <c r="E199" s="72">
        <v>1</v>
      </c>
      <c r="F199" s="72">
        <v>1</v>
      </c>
      <c r="G199" s="72">
        <v>1</v>
      </c>
      <c r="H199" s="72">
        <v>1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</row>
    <row r="200" spans="2:19" x14ac:dyDescent="0.25">
      <c r="B200" s="19">
        <v>46304</v>
      </c>
      <c r="C200" s="72">
        <v>1</v>
      </c>
      <c r="D200" s="72">
        <v>1</v>
      </c>
      <c r="E200" s="72">
        <v>1</v>
      </c>
      <c r="F200" s="72">
        <v>1</v>
      </c>
      <c r="G200" s="72">
        <v>1</v>
      </c>
      <c r="H200" s="72">
        <v>1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</row>
    <row r="201" spans="2:19" x14ac:dyDescent="0.25">
      <c r="B201" s="19">
        <v>46305</v>
      </c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</row>
    <row r="202" spans="2:19" x14ac:dyDescent="0.25">
      <c r="B202" s="19">
        <v>46306</v>
      </c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</row>
    <row r="203" spans="2:19" x14ac:dyDescent="0.25">
      <c r="B203" s="19">
        <v>46307</v>
      </c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</row>
    <row r="204" spans="2:19" x14ac:dyDescent="0.25">
      <c r="B204" s="19">
        <v>46308</v>
      </c>
      <c r="C204" s="72">
        <v>1</v>
      </c>
      <c r="D204" s="72">
        <v>1</v>
      </c>
      <c r="E204" s="72">
        <v>1</v>
      </c>
      <c r="F204" s="72">
        <v>1</v>
      </c>
      <c r="G204" s="72">
        <v>1</v>
      </c>
      <c r="H204" s="72">
        <v>1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</row>
    <row r="205" spans="2:19" x14ac:dyDescent="0.25">
      <c r="B205" s="19">
        <v>46309</v>
      </c>
      <c r="C205" s="72">
        <v>1</v>
      </c>
      <c r="D205" s="72">
        <v>1</v>
      </c>
      <c r="E205" s="72">
        <v>1</v>
      </c>
      <c r="F205" s="72">
        <v>1</v>
      </c>
      <c r="G205" s="72">
        <v>1</v>
      </c>
      <c r="H205" s="72">
        <v>1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</row>
    <row r="206" spans="2:19" x14ac:dyDescent="0.25">
      <c r="B206" s="19">
        <v>46310</v>
      </c>
      <c r="C206" s="72">
        <v>1</v>
      </c>
      <c r="D206" s="72">
        <v>1</v>
      </c>
      <c r="E206" s="72">
        <v>1</v>
      </c>
      <c r="F206" s="72">
        <v>1</v>
      </c>
      <c r="G206" s="72">
        <v>1</v>
      </c>
      <c r="H206" s="72">
        <v>1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</row>
    <row r="207" spans="2:19" x14ac:dyDescent="0.25">
      <c r="B207" s="19">
        <v>46311</v>
      </c>
      <c r="C207" s="72">
        <v>1</v>
      </c>
      <c r="D207" s="72">
        <v>1</v>
      </c>
      <c r="E207" s="72">
        <v>1</v>
      </c>
      <c r="F207" s="72">
        <v>1</v>
      </c>
      <c r="G207" s="72">
        <v>1</v>
      </c>
      <c r="H207" s="72">
        <v>1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</row>
    <row r="208" spans="2:19" x14ac:dyDescent="0.25">
      <c r="B208" s="19">
        <v>46312</v>
      </c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</row>
    <row r="209" spans="2:19" x14ac:dyDescent="0.25">
      <c r="B209" s="19">
        <v>46313</v>
      </c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</row>
    <row r="210" spans="2:19" x14ac:dyDescent="0.25">
      <c r="B210" s="19">
        <v>46314</v>
      </c>
      <c r="C210" s="72">
        <v>1</v>
      </c>
      <c r="D210" s="72">
        <v>1</v>
      </c>
      <c r="E210" s="72">
        <v>1</v>
      </c>
      <c r="F210" s="72">
        <v>1</v>
      </c>
      <c r="G210" s="72">
        <v>1</v>
      </c>
      <c r="H210" s="72">
        <v>1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</row>
    <row r="211" spans="2:19" x14ac:dyDescent="0.25">
      <c r="B211" s="19">
        <v>46315</v>
      </c>
      <c r="C211" s="72">
        <v>1</v>
      </c>
      <c r="D211" s="72">
        <v>1</v>
      </c>
      <c r="E211" s="72">
        <v>1</v>
      </c>
      <c r="F211" s="72">
        <v>1</v>
      </c>
      <c r="G211" s="72">
        <v>1</v>
      </c>
      <c r="H211" s="72">
        <v>1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</row>
    <row r="212" spans="2:19" x14ac:dyDescent="0.25">
      <c r="B212" s="19">
        <v>46316</v>
      </c>
      <c r="C212" s="72">
        <v>1</v>
      </c>
      <c r="D212" s="72">
        <v>1</v>
      </c>
      <c r="E212" s="72">
        <v>1</v>
      </c>
      <c r="F212" s="72">
        <v>1</v>
      </c>
      <c r="G212" s="72">
        <v>1</v>
      </c>
      <c r="H212" s="72">
        <v>1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</row>
    <row r="213" spans="2:19" x14ac:dyDescent="0.25">
      <c r="B213" s="19">
        <v>46317</v>
      </c>
      <c r="C213" s="72">
        <v>1</v>
      </c>
      <c r="D213" s="72">
        <v>1</v>
      </c>
      <c r="E213" s="72">
        <v>1</v>
      </c>
      <c r="F213" s="72">
        <v>1</v>
      </c>
      <c r="G213" s="72">
        <v>1</v>
      </c>
      <c r="H213" s="72">
        <v>1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</row>
    <row r="214" spans="2:19" x14ac:dyDescent="0.25">
      <c r="B214" s="19">
        <v>46318</v>
      </c>
      <c r="C214" s="72">
        <v>1</v>
      </c>
      <c r="D214" s="72">
        <v>1</v>
      </c>
      <c r="E214" s="72">
        <v>1</v>
      </c>
      <c r="F214" s="72">
        <v>1</v>
      </c>
      <c r="G214" s="72">
        <v>1</v>
      </c>
      <c r="H214" s="72">
        <v>1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</row>
    <row r="215" spans="2:19" x14ac:dyDescent="0.25">
      <c r="B215" s="19">
        <v>46319</v>
      </c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</row>
    <row r="216" spans="2:19" x14ac:dyDescent="0.25">
      <c r="B216" s="19">
        <v>46320</v>
      </c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</row>
    <row r="217" spans="2:19" x14ac:dyDescent="0.25">
      <c r="B217" s="19">
        <v>46321</v>
      </c>
      <c r="C217" s="72">
        <v>1</v>
      </c>
      <c r="D217" s="72">
        <v>1</v>
      </c>
      <c r="E217" s="72">
        <v>1</v>
      </c>
      <c r="F217" s="72">
        <v>1</v>
      </c>
      <c r="G217" s="72">
        <v>1</v>
      </c>
      <c r="H217" s="72">
        <v>1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</row>
    <row r="218" spans="2:19" x14ac:dyDescent="0.25">
      <c r="B218" s="19">
        <v>46322</v>
      </c>
      <c r="C218" s="72">
        <v>1</v>
      </c>
      <c r="D218" s="72">
        <v>1</v>
      </c>
      <c r="E218" s="72">
        <v>1</v>
      </c>
      <c r="F218" s="72">
        <v>1</v>
      </c>
      <c r="G218" s="72">
        <v>1</v>
      </c>
      <c r="H218" s="72">
        <v>1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</row>
    <row r="219" spans="2:19" x14ac:dyDescent="0.25">
      <c r="B219" s="19">
        <v>46323</v>
      </c>
      <c r="C219" s="72">
        <v>1</v>
      </c>
      <c r="D219" s="72">
        <v>1</v>
      </c>
      <c r="E219" s="72">
        <v>1</v>
      </c>
      <c r="F219" s="72">
        <v>1</v>
      </c>
      <c r="G219" s="72">
        <v>1</v>
      </c>
      <c r="H219" s="72">
        <v>1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</row>
    <row r="220" spans="2:19" x14ac:dyDescent="0.25">
      <c r="B220" s="19">
        <v>46324</v>
      </c>
      <c r="C220" s="72">
        <v>1</v>
      </c>
      <c r="D220" s="72">
        <v>1</v>
      </c>
      <c r="E220" s="72">
        <v>1</v>
      </c>
      <c r="F220" s="72">
        <v>1</v>
      </c>
      <c r="G220" s="72">
        <v>1</v>
      </c>
      <c r="H220" s="72">
        <v>1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</row>
    <row r="221" spans="2:19" x14ac:dyDescent="0.25">
      <c r="B221" s="19">
        <v>46325</v>
      </c>
      <c r="C221" s="72">
        <v>1</v>
      </c>
      <c r="D221" s="72">
        <v>1</v>
      </c>
      <c r="E221" s="72">
        <v>1</v>
      </c>
      <c r="F221" s="72">
        <v>1</v>
      </c>
      <c r="G221" s="72">
        <v>1</v>
      </c>
      <c r="H221" s="72">
        <v>1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</row>
    <row r="222" spans="2:19" x14ac:dyDescent="0.25">
      <c r="B222" s="19">
        <v>46326</v>
      </c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</row>
    <row r="223" spans="2:19" x14ac:dyDescent="0.25">
      <c r="B223" s="19">
        <v>46327</v>
      </c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</row>
    <row r="224" spans="2:19" x14ac:dyDescent="0.25">
      <c r="B224" s="19">
        <v>46328</v>
      </c>
      <c r="C224" s="72">
        <v>1</v>
      </c>
      <c r="D224" s="72">
        <v>1</v>
      </c>
      <c r="E224" s="72">
        <v>1</v>
      </c>
      <c r="F224" s="72">
        <v>1</v>
      </c>
      <c r="G224" s="72">
        <v>1</v>
      </c>
      <c r="H224" s="72">
        <v>1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</row>
    <row r="225" spans="2:19" x14ac:dyDescent="0.25">
      <c r="B225" s="19">
        <v>46329</v>
      </c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</row>
    <row r="226" spans="2:19" x14ac:dyDescent="0.25">
      <c r="B226" s="19">
        <v>46330</v>
      </c>
      <c r="C226" s="72">
        <v>1</v>
      </c>
      <c r="D226" s="72">
        <v>1</v>
      </c>
      <c r="E226" s="72">
        <v>1</v>
      </c>
      <c r="F226" s="72">
        <v>1</v>
      </c>
      <c r="G226" s="72">
        <v>1</v>
      </c>
      <c r="H226" s="72">
        <v>1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</row>
    <row r="227" spans="2:19" x14ac:dyDescent="0.25">
      <c r="B227" s="19">
        <v>46331</v>
      </c>
      <c r="C227" s="72">
        <v>1</v>
      </c>
      <c r="D227" s="72">
        <v>1</v>
      </c>
      <c r="E227" s="72">
        <v>1</v>
      </c>
      <c r="F227" s="72">
        <v>1</v>
      </c>
      <c r="G227" s="72">
        <v>1</v>
      </c>
      <c r="H227" s="72">
        <v>1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</row>
    <row r="228" spans="2:19" x14ac:dyDescent="0.25">
      <c r="B228" s="19">
        <v>46332</v>
      </c>
      <c r="C228" s="72">
        <v>1</v>
      </c>
      <c r="D228" s="72">
        <v>1</v>
      </c>
      <c r="E228" s="72">
        <v>10</v>
      </c>
      <c r="F228" s="72">
        <v>1</v>
      </c>
      <c r="G228" s="72">
        <v>1</v>
      </c>
      <c r="H228" s="72">
        <v>1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</row>
    <row r="229" spans="2:19" x14ac:dyDescent="0.25">
      <c r="B229" s="19">
        <v>46333</v>
      </c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</row>
    <row r="230" spans="2:19" x14ac:dyDescent="0.25">
      <c r="B230" s="19">
        <v>46334</v>
      </c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</row>
    <row r="231" spans="2:19" x14ac:dyDescent="0.25">
      <c r="B231" s="19">
        <v>46335</v>
      </c>
      <c r="C231" s="72">
        <v>1</v>
      </c>
      <c r="D231" s="72">
        <v>1</v>
      </c>
      <c r="E231" s="72">
        <v>1</v>
      </c>
      <c r="F231" s="72">
        <v>1</v>
      </c>
      <c r="G231" s="72">
        <v>1</v>
      </c>
      <c r="H231" s="72">
        <v>1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</row>
    <row r="232" spans="2:19" x14ac:dyDescent="0.25">
      <c r="B232" s="19">
        <v>46336</v>
      </c>
      <c r="C232" s="72">
        <v>1</v>
      </c>
      <c r="D232" s="72">
        <v>1</v>
      </c>
      <c r="E232" s="72">
        <v>1</v>
      </c>
      <c r="F232" s="72">
        <v>1</v>
      </c>
      <c r="G232" s="72">
        <v>1</v>
      </c>
      <c r="H232" s="72">
        <v>1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</row>
    <row r="233" spans="2:19" x14ac:dyDescent="0.25">
      <c r="B233" s="19">
        <v>46337</v>
      </c>
      <c r="C233" s="72">
        <v>1</v>
      </c>
      <c r="D233" s="72">
        <v>1</v>
      </c>
      <c r="E233" s="72">
        <v>1</v>
      </c>
      <c r="F233" s="72">
        <v>1</v>
      </c>
      <c r="G233" s="72">
        <v>1</v>
      </c>
      <c r="H233" s="72">
        <v>1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</row>
    <row r="234" spans="2:19" x14ac:dyDescent="0.25">
      <c r="B234" s="19">
        <v>46338</v>
      </c>
      <c r="C234" s="72">
        <v>1</v>
      </c>
      <c r="D234" s="72">
        <v>1</v>
      </c>
      <c r="E234" s="72">
        <v>1</v>
      </c>
      <c r="F234" s="72">
        <v>1</v>
      </c>
      <c r="G234" s="72">
        <v>1</v>
      </c>
      <c r="H234" s="72">
        <v>1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</row>
    <row r="235" spans="2:19" x14ac:dyDescent="0.25">
      <c r="B235" s="19">
        <v>46339</v>
      </c>
      <c r="C235" s="72">
        <v>1</v>
      </c>
      <c r="D235" s="72">
        <v>1</v>
      </c>
      <c r="E235" s="72">
        <v>1</v>
      </c>
      <c r="F235" s="72">
        <v>1</v>
      </c>
      <c r="G235" s="72">
        <v>1</v>
      </c>
      <c r="H235" s="72">
        <v>1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</row>
    <row r="236" spans="2:19" x14ac:dyDescent="0.25">
      <c r="B236" s="19">
        <v>46340</v>
      </c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</row>
    <row r="237" spans="2:19" x14ac:dyDescent="0.25">
      <c r="B237" s="19">
        <v>46341</v>
      </c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</row>
    <row r="238" spans="2:19" x14ac:dyDescent="0.25">
      <c r="B238" s="19">
        <v>46342</v>
      </c>
      <c r="C238" s="72">
        <v>1</v>
      </c>
      <c r="D238" s="72">
        <v>1</v>
      </c>
      <c r="E238" s="72">
        <v>1</v>
      </c>
      <c r="F238" s="72">
        <v>1</v>
      </c>
      <c r="G238" s="72">
        <v>1</v>
      </c>
      <c r="H238" s="72">
        <v>1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</row>
    <row r="239" spans="2:19" x14ac:dyDescent="0.25">
      <c r="B239" s="19">
        <v>46343</v>
      </c>
      <c r="C239" s="72">
        <v>1</v>
      </c>
      <c r="D239" s="72">
        <v>1</v>
      </c>
      <c r="E239" s="72">
        <v>1</v>
      </c>
      <c r="F239" s="72">
        <v>1</v>
      </c>
      <c r="G239" s="72">
        <v>1</v>
      </c>
      <c r="H239" s="72">
        <v>1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</row>
    <row r="240" spans="2:19" x14ac:dyDescent="0.25">
      <c r="B240" s="19">
        <v>46344</v>
      </c>
      <c r="C240" s="72">
        <v>1</v>
      </c>
      <c r="D240" s="72">
        <v>1</v>
      </c>
      <c r="E240" s="72">
        <v>1</v>
      </c>
      <c r="F240" s="72">
        <v>1</v>
      </c>
      <c r="G240" s="72">
        <v>1</v>
      </c>
      <c r="H240" s="72">
        <v>1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</row>
    <row r="241" spans="2:19" x14ac:dyDescent="0.25">
      <c r="B241" s="19">
        <v>46345</v>
      </c>
      <c r="C241" s="72">
        <v>1</v>
      </c>
      <c r="D241" s="72">
        <v>1</v>
      </c>
      <c r="E241" s="72">
        <v>1</v>
      </c>
      <c r="F241" s="72">
        <v>1</v>
      </c>
      <c r="G241" s="72">
        <v>1</v>
      </c>
      <c r="H241" s="72">
        <v>1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</row>
    <row r="242" spans="2:19" x14ac:dyDescent="0.25">
      <c r="B242" s="19">
        <v>46346</v>
      </c>
      <c r="C242" s="72">
        <v>1</v>
      </c>
      <c r="D242" s="72">
        <v>1</v>
      </c>
      <c r="E242" s="72">
        <v>1</v>
      </c>
      <c r="F242" s="72">
        <v>1</v>
      </c>
      <c r="G242" s="72">
        <v>1</v>
      </c>
      <c r="H242" s="72">
        <v>1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</row>
    <row r="243" spans="2:19" x14ac:dyDescent="0.25">
      <c r="B243" s="19">
        <v>46347</v>
      </c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</row>
    <row r="244" spans="2:19" x14ac:dyDescent="0.25">
      <c r="B244" s="19">
        <v>46348</v>
      </c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</row>
    <row r="245" spans="2:19" x14ac:dyDescent="0.25">
      <c r="B245" s="19">
        <v>46349</v>
      </c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</row>
    <row r="246" spans="2:19" x14ac:dyDescent="0.25">
      <c r="B246" s="19">
        <v>46350</v>
      </c>
      <c r="C246" s="72">
        <v>1</v>
      </c>
      <c r="D246" s="72">
        <v>1</v>
      </c>
      <c r="E246" s="72">
        <v>1</v>
      </c>
      <c r="F246" s="72">
        <v>1</v>
      </c>
      <c r="G246" s="72">
        <v>1</v>
      </c>
      <c r="H246" s="72">
        <v>1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</row>
    <row r="247" spans="2:19" x14ac:dyDescent="0.25">
      <c r="B247" s="19">
        <v>46351</v>
      </c>
      <c r="C247" s="72">
        <v>1</v>
      </c>
      <c r="D247" s="72">
        <v>1</v>
      </c>
      <c r="E247" s="72">
        <v>1</v>
      </c>
      <c r="F247" s="72">
        <v>1</v>
      </c>
      <c r="G247" s="72">
        <v>1</v>
      </c>
      <c r="H247" s="72">
        <v>1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</row>
    <row r="248" spans="2:19" x14ac:dyDescent="0.25">
      <c r="B248" s="19">
        <v>46352</v>
      </c>
      <c r="C248" s="72">
        <v>1</v>
      </c>
      <c r="D248" s="72">
        <v>1</v>
      </c>
      <c r="E248" s="72">
        <v>1</v>
      </c>
      <c r="F248" s="72">
        <v>1</v>
      </c>
      <c r="G248" s="72">
        <v>1</v>
      </c>
      <c r="H248" s="72">
        <v>1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</row>
    <row r="249" spans="2:19" x14ac:dyDescent="0.25">
      <c r="B249" s="19">
        <v>46353</v>
      </c>
      <c r="C249" s="72">
        <v>1</v>
      </c>
      <c r="D249" s="72">
        <v>1</v>
      </c>
      <c r="E249" s="72">
        <v>1</v>
      </c>
      <c r="F249" s="72">
        <v>1</v>
      </c>
      <c r="G249" s="72">
        <v>1</v>
      </c>
      <c r="H249" s="72">
        <v>1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</row>
    <row r="250" spans="2:19" x14ac:dyDescent="0.25">
      <c r="B250" s="19">
        <v>46354</v>
      </c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</row>
    <row r="251" spans="2:19" x14ac:dyDescent="0.25">
      <c r="B251" s="19">
        <v>46355</v>
      </c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</row>
    <row r="252" spans="2:19" x14ac:dyDescent="0.25">
      <c r="B252" s="19">
        <v>46356</v>
      </c>
      <c r="C252" s="72">
        <v>1</v>
      </c>
      <c r="D252" s="72">
        <v>1</v>
      </c>
      <c r="E252" s="72">
        <v>1</v>
      </c>
      <c r="F252" s="72">
        <v>1</v>
      </c>
      <c r="G252" s="72">
        <v>1</v>
      </c>
      <c r="H252" s="72">
        <v>1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</row>
    <row r="253" spans="2:19" x14ac:dyDescent="0.25">
      <c r="B253" s="19">
        <v>46357</v>
      </c>
      <c r="C253" s="72">
        <v>1</v>
      </c>
      <c r="D253" s="72">
        <v>1</v>
      </c>
      <c r="E253" s="72">
        <v>1</v>
      </c>
      <c r="F253" s="72">
        <v>1</v>
      </c>
      <c r="G253" s="72">
        <v>1</v>
      </c>
      <c r="H253" s="72">
        <v>1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</row>
    <row r="254" spans="2:19" x14ac:dyDescent="0.25">
      <c r="B254" s="19">
        <v>46358</v>
      </c>
      <c r="C254" s="72">
        <v>1</v>
      </c>
      <c r="D254" s="72">
        <v>1</v>
      </c>
      <c r="E254" s="72">
        <v>1</v>
      </c>
      <c r="F254" s="72">
        <v>1</v>
      </c>
      <c r="G254" s="72">
        <v>1</v>
      </c>
      <c r="H254" s="72">
        <v>1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</row>
    <row r="255" spans="2:19" x14ac:dyDescent="0.25">
      <c r="B255" s="19">
        <v>46359</v>
      </c>
      <c r="C255" s="72">
        <v>1</v>
      </c>
      <c r="D255" s="72">
        <v>1</v>
      </c>
      <c r="E255" s="72">
        <v>1</v>
      </c>
      <c r="F255" s="72">
        <v>1</v>
      </c>
      <c r="G255" s="72">
        <v>1</v>
      </c>
      <c r="H255" s="72">
        <v>1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</row>
    <row r="256" spans="2:19" x14ac:dyDescent="0.25">
      <c r="B256" s="19">
        <v>46360</v>
      </c>
      <c r="C256" s="72">
        <v>1</v>
      </c>
      <c r="D256" s="72">
        <v>1</v>
      </c>
      <c r="E256" s="72">
        <v>1</v>
      </c>
      <c r="F256" s="72">
        <v>1</v>
      </c>
      <c r="G256" s="72">
        <v>1</v>
      </c>
      <c r="H256" s="72">
        <v>1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</row>
    <row r="257" spans="2:19" x14ac:dyDescent="0.25">
      <c r="B257" s="19">
        <v>46361</v>
      </c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</row>
    <row r="258" spans="2:19" x14ac:dyDescent="0.25">
      <c r="B258" s="19">
        <v>46362</v>
      </c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</row>
    <row r="259" spans="2:19" x14ac:dyDescent="0.25">
      <c r="B259" s="19">
        <v>46363</v>
      </c>
      <c r="C259" s="72">
        <v>1</v>
      </c>
      <c r="D259" s="72">
        <v>1</v>
      </c>
      <c r="E259" s="72">
        <v>1</v>
      </c>
      <c r="F259" s="72">
        <v>1</v>
      </c>
      <c r="G259" s="72">
        <v>1</v>
      </c>
      <c r="H259" s="72">
        <v>1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</row>
    <row r="260" spans="2:19" x14ac:dyDescent="0.25">
      <c r="B260" s="19">
        <v>46364</v>
      </c>
      <c r="C260" s="72">
        <v>1</v>
      </c>
      <c r="D260" s="72">
        <v>1</v>
      </c>
      <c r="E260" s="72">
        <v>1</v>
      </c>
      <c r="F260" s="72">
        <v>1</v>
      </c>
      <c r="G260" s="72">
        <v>1</v>
      </c>
      <c r="H260" s="72">
        <v>1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</row>
    <row r="261" spans="2:19" x14ac:dyDescent="0.25">
      <c r="B261" s="19">
        <v>46365</v>
      </c>
      <c r="C261" s="72">
        <v>1</v>
      </c>
      <c r="D261" s="72">
        <v>1</v>
      </c>
      <c r="E261" s="72">
        <v>1</v>
      </c>
      <c r="F261" s="72">
        <v>1</v>
      </c>
      <c r="G261" s="72">
        <v>1</v>
      </c>
      <c r="H261" s="72">
        <v>1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</row>
    <row r="262" spans="2:19" x14ac:dyDescent="0.25">
      <c r="B262" s="19">
        <v>46366</v>
      </c>
      <c r="C262" s="72">
        <v>1</v>
      </c>
      <c r="D262" s="72">
        <v>1</v>
      </c>
      <c r="E262" s="72">
        <v>1</v>
      </c>
      <c r="F262" s="72">
        <v>1</v>
      </c>
      <c r="G262" s="72">
        <v>1</v>
      </c>
      <c r="H262" s="72">
        <v>1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</row>
    <row r="263" spans="2:19" x14ac:dyDescent="0.25">
      <c r="B263" s="19">
        <v>46367</v>
      </c>
      <c r="C263" s="72">
        <v>1</v>
      </c>
      <c r="D263" s="72">
        <v>1</v>
      </c>
      <c r="E263" s="72">
        <v>1</v>
      </c>
      <c r="F263" s="72">
        <v>1</v>
      </c>
      <c r="G263" s="72">
        <v>1</v>
      </c>
      <c r="H263" s="72">
        <v>1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</row>
    <row r="264" spans="2:19" x14ac:dyDescent="0.25">
      <c r="B264" s="19">
        <v>46368</v>
      </c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</row>
    <row r="265" spans="2:19" x14ac:dyDescent="0.25">
      <c r="B265" s="19">
        <v>46369</v>
      </c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</row>
    <row r="266" spans="2:19" x14ac:dyDescent="0.25">
      <c r="B266" s="19">
        <v>46370</v>
      </c>
      <c r="C266" s="72">
        <v>1</v>
      </c>
      <c r="D266" s="72">
        <v>1</v>
      </c>
      <c r="E266" s="72">
        <v>1</v>
      </c>
      <c r="F266" s="72">
        <v>1</v>
      </c>
      <c r="G266" s="72">
        <v>1</v>
      </c>
      <c r="H266" s="72">
        <v>1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</row>
    <row r="267" spans="2:19" x14ac:dyDescent="0.25">
      <c r="B267" s="19">
        <v>46371</v>
      </c>
      <c r="C267" s="72">
        <v>1</v>
      </c>
      <c r="D267" s="72">
        <v>1</v>
      </c>
      <c r="E267" s="72">
        <v>1</v>
      </c>
      <c r="F267" s="72">
        <v>1</v>
      </c>
      <c r="G267" s="72">
        <v>1</v>
      </c>
      <c r="H267" s="72">
        <v>1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</row>
    <row r="268" spans="2:19" x14ac:dyDescent="0.25">
      <c r="B268" s="19">
        <v>46372</v>
      </c>
      <c r="C268" s="72">
        <v>1</v>
      </c>
      <c r="D268" s="72">
        <v>1</v>
      </c>
      <c r="E268" s="72">
        <v>1</v>
      </c>
      <c r="F268" s="72">
        <v>1</v>
      </c>
      <c r="G268" s="72">
        <v>1</v>
      </c>
      <c r="H268" s="72">
        <v>1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</row>
    <row r="269" spans="2:19" x14ac:dyDescent="0.25">
      <c r="B269" s="19">
        <v>46373</v>
      </c>
      <c r="C269" s="72">
        <v>1</v>
      </c>
      <c r="D269" s="72">
        <v>1</v>
      </c>
      <c r="E269" s="72">
        <v>1</v>
      </c>
      <c r="F269" s="72">
        <v>1</v>
      </c>
      <c r="G269" s="72">
        <v>1</v>
      </c>
      <c r="H269" s="72">
        <v>1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</row>
    <row r="270" spans="2:19" x14ac:dyDescent="0.25">
      <c r="B270" s="19">
        <v>46374</v>
      </c>
      <c r="C270" s="72">
        <v>1</v>
      </c>
      <c r="D270" s="72">
        <v>1</v>
      </c>
      <c r="E270" s="72">
        <v>1</v>
      </c>
      <c r="F270" s="72">
        <v>1</v>
      </c>
      <c r="G270" s="72">
        <v>1</v>
      </c>
      <c r="H270" s="72">
        <v>1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</row>
    <row r="271" spans="2:19" x14ac:dyDescent="0.25">
      <c r="B271" s="19">
        <v>46375</v>
      </c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</row>
    <row r="272" spans="2:19" x14ac:dyDescent="0.25">
      <c r="B272" s="19">
        <v>46376</v>
      </c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</row>
    <row r="273" spans="2:19" x14ac:dyDescent="0.25">
      <c r="B273" s="19">
        <v>46377</v>
      </c>
      <c r="C273" s="72">
        <v>1</v>
      </c>
      <c r="D273" s="72">
        <v>1</v>
      </c>
      <c r="E273" s="72">
        <v>1</v>
      </c>
      <c r="F273" s="72">
        <v>1</v>
      </c>
      <c r="G273" s="72">
        <v>1</v>
      </c>
      <c r="H273" s="72">
        <v>1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</row>
    <row r="274" spans="2:19" x14ac:dyDescent="0.25">
      <c r="B274" s="19">
        <v>46378</v>
      </c>
      <c r="C274" s="72">
        <v>1</v>
      </c>
      <c r="D274" s="72">
        <v>1</v>
      </c>
      <c r="E274" s="72">
        <v>1</v>
      </c>
      <c r="F274" s="72">
        <v>1</v>
      </c>
      <c r="G274" s="72">
        <v>1</v>
      </c>
      <c r="H274" s="72">
        <v>1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</row>
    <row r="275" spans="2:19" x14ac:dyDescent="0.25">
      <c r="B275" s="19">
        <v>46379</v>
      </c>
      <c r="C275" s="72">
        <v>1</v>
      </c>
      <c r="D275" s="72">
        <v>1</v>
      </c>
      <c r="E275" s="72">
        <v>1</v>
      </c>
      <c r="F275" s="72">
        <v>1</v>
      </c>
      <c r="G275" s="72">
        <v>1</v>
      </c>
      <c r="H275" s="72">
        <v>1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</row>
    <row r="276" spans="2:19" x14ac:dyDescent="0.25">
      <c r="B276" s="19">
        <v>46380</v>
      </c>
      <c r="C276" s="72">
        <v>1</v>
      </c>
      <c r="D276" s="72">
        <v>1</v>
      </c>
      <c r="E276" s="72">
        <v>1</v>
      </c>
      <c r="F276" s="72">
        <v>1</v>
      </c>
      <c r="G276" s="72">
        <v>1</v>
      </c>
      <c r="H276" s="72">
        <v>1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</row>
    <row r="277" spans="2:19" x14ac:dyDescent="0.25">
      <c r="B277" s="19">
        <v>46381</v>
      </c>
      <c r="C277" s="72">
        <v>1</v>
      </c>
      <c r="D277" s="72">
        <v>1</v>
      </c>
      <c r="E277" s="72">
        <v>1</v>
      </c>
      <c r="F277" s="72">
        <v>1</v>
      </c>
      <c r="G277" s="72">
        <v>1</v>
      </c>
      <c r="H277" s="72">
        <v>1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</row>
    <row r="278" spans="2:19" x14ac:dyDescent="0.25">
      <c r="B278" s="19">
        <v>46382</v>
      </c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</row>
    <row r="279" spans="2:19" x14ac:dyDescent="0.25">
      <c r="B279" s="19">
        <v>46383</v>
      </c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</row>
    <row r="280" spans="2:19" x14ac:dyDescent="0.25">
      <c r="B280" s="19">
        <v>46384</v>
      </c>
      <c r="C280" s="72">
        <v>1</v>
      </c>
      <c r="D280" s="72">
        <v>1</v>
      </c>
      <c r="E280" s="72">
        <v>1</v>
      </c>
      <c r="F280" s="72">
        <v>1</v>
      </c>
      <c r="G280" s="72">
        <v>1</v>
      </c>
      <c r="H280" s="72">
        <v>1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</row>
    <row r="281" spans="2:19" x14ac:dyDescent="0.25">
      <c r="B281" s="19">
        <v>46385</v>
      </c>
      <c r="C281" s="72">
        <v>1</v>
      </c>
      <c r="D281" s="72">
        <v>1</v>
      </c>
      <c r="E281" s="72">
        <v>1</v>
      </c>
      <c r="F281" s="72">
        <v>1</v>
      </c>
      <c r="G281" s="72">
        <v>1</v>
      </c>
      <c r="H281" s="72">
        <v>1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</row>
    <row r="282" spans="2:19" x14ac:dyDescent="0.25">
      <c r="B282" s="19">
        <v>46386</v>
      </c>
      <c r="C282" s="72">
        <v>1</v>
      </c>
      <c r="D282" s="72">
        <v>1</v>
      </c>
      <c r="E282" s="72">
        <v>1</v>
      </c>
      <c r="F282" s="72">
        <v>1</v>
      </c>
      <c r="G282" s="72">
        <v>1</v>
      </c>
      <c r="H282" s="72">
        <v>1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</row>
    <row r="283" spans="2:19" x14ac:dyDescent="0.25">
      <c r="B283" s="19">
        <v>46387</v>
      </c>
      <c r="C283" s="24"/>
      <c r="D283" s="24"/>
      <c r="E283" s="24"/>
      <c r="F283" s="24"/>
      <c r="G283" s="24"/>
      <c r="H283" s="24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</row>
    <row r="284" spans="2:19" x14ac:dyDescent="0.25">
      <c r="B284" s="19">
        <v>46388</v>
      </c>
      <c r="C284" s="24"/>
      <c r="D284" s="24"/>
      <c r="E284" s="24"/>
      <c r="F284" s="24"/>
      <c r="G284" s="24"/>
      <c r="H284" s="24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</row>
    <row r="285" spans="2:19" x14ac:dyDescent="0.25">
      <c r="B285" s="19">
        <v>46389</v>
      </c>
      <c r="C285" s="24"/>
      <c r="D285" s="24"/>
      <c r="E285" s="24"/>
      <c r="F285" s="24"/>
      <c r="G285" s="24"/>
      <c r="H285" s="24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</row>
    <row r="286" spans="2:19" x14ac:dyDescent="0.25">
      <c r="B286" s="19">
        <v>46390</v>
      </c>
      <c r="C286" s="24"/>
      <c r="D286" s="24"/>
      <c r="E286" s="24"/>
      <c r="F286" s="24"/>
      <c r="G286" s="24"/>
      <c r="H286" s="24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</row>
    <row r="287" spans="2:19" x14ac:dyDescent="0.25">
      <c r="B287" s="19">
        <v>46391</v>
      </c>
      <c r="C287" s="24"/>
      <c r="D287" s="24"/>
      <c r="E287" s="24"/>
      <c r="F287" s="24"/>
      <c r="G287" s="24"/>
      <c r="H287" s="24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</row>
    <row r="288" spans="2:19" x14ac:dyDescent="0.25">
      <c r="B288" s="19">
        <v>46392</v>
      </c>
      <c r="C288" s="24"/>
      <c r="D288" s="24"/>
      <c r="E288" s="24"/>
      <c r="F288" s="24"/>
      <c r="G288" s="24"/>
      <c r="H288" s="24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</row>
    <row r="289" spans="2:19" x14ac:dyDescent="0.25">
      <c r="B289" s="19">
        <v>46393</v>
      </c>
      <c r="C289" s="24"/>
      <c r="D289" s="24"/>
      <c r="E289" s="24"/>
      <c r="F289" s="24"/>
      <c r="G289" s="24"/>
      <c r="H289" s="24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</row>
    <row r="290" spans="2:19" x14ac:dyDescent="0.25">
      <c r="B290" s="19">
        <v>46394</v>
      </c>
      <c r="C290" s="24"/>
      <c r="D290" s="24"/>
      <c r="E290" s="24"/>
      <c r="F290" s="24"/>
      <c r="G290" s="24"/>
      <c r="H290" s="24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</row>
    <row r="291" spans="2:19" x14ac:dyDescent="0.25">
      <c r="B291" s="19">
        <v>46395</v>
      </c>
      <c r="C291" s="24"/>
      <c r="D291" s="24"/>
      <c r="E291" s="24"/>
      <c r="F291" s="24"/>
      <c r="G291" s="24"/>
      <c r="H291" s="24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</row>
    <row r="292" spans="2:19" x14ac:dyDescent="0.25">
      <c r="B292" s="19">
        <v>46396</v>
      </c>
      <c r="C292" s="24"/>
      <c r="D292" s="24"/>
      <c r="E292" s="24"/>
      <c r="F292" s="24"/>
      <c r="G292" s="24"/>
      <c r="H292" s="24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</row>
    <row r="293" spans="2:19" x14ac:dyDescent="0.25">
      <c r="B293" s="19">
        <v>46397</v>
      </c>
      <c r="C293" s="24"/>
      <c r="D293" s="24"/>
      <c r="E293" s="24"/>
      <c r="F293" s="24"/>
      <c r="G293" s="24"/>
      <c r="H293" s="24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</row>
    <row r="294" spans="2:19" x14ac:dyDescent="0.25">
      <c r="B294" s="19">
        <v>46398</v>
      </c>
      <c r="C294" s="24"/>
      <c r="D294" s="24"/>
      <c r="E294" s="24"/>
      <c r="F294" s="24"/>
      <c r="G294" s="24"/>
      <c r="H294" s="24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</row>
    <row r="295" spans="2:19" x14ac:dyDescent="0.25">
      <c r="B295" s="19">
        <v>46399</v>
      </c>
      <c r="C295" s="24"/>
      <c r="D295" s="24"/>
      <c r="E295" s="24"/>
      <c r="F295" s="24"/>
      <c r="G295" s="24"/>
      <c r="H295" s="24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</row>
    <row r="296" spans="2:19" x14ac:dyDescent="0.25">
      <c r="B296" s="19">
        <v>46400</v>
      </c>
      <c r="C296" s="24"/>
      <c r="D296" s="24"/>
      <c r="E296" s="24"/>
      <c r="F296" s="24"/>
      <c r="G296" s="24"/>
      <c r="H296" s="24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</row>
    <row r="297" spans="2:19" x14ac:dyDescent="0.25">
      <c r="B297" s="19">
        <v>46401</v>
      </c>
      <c r="C297" s="24"/>
      <c r="D297" s="24"/>
      <c r="E297" s="24"/>
      <c r="F297" s="24"/>
      <c r="G297" s="24"/>
      <c r="H297" s="24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</row>
    <row r="298" spans="2:19" x14ac:dyDescent="0.25">
      <c r="B298" s="19">
        <v>46402</v>
      </c>
      <c r="C298" s="24"/>
      <c r="D298" s="24"/>
      <c r="E298" s="24"/>
      <c r="F298" s="24"/>
      <c r="G298" s="24"/>
      <c r="H298" s="24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</row>
    <row r="299" spans="2:19" x14ac:dyDescent="0.25">
      <c r="B299" s="19">
        <v>46403</v>
      </c>
      <c r="C299" s="24"/>
      <c r="D299" s="24"/>
      <c r="E299" s="24"/>
      <c r="F299" s="24"/>
      <c r="G299" s="24"/>
      <c r="H299" s="24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</row>
    <row r="300" spans="2:19" x14ac:dyDescent="0.25">
      <c r="B300" s="19">
        <v>46404</v>
      </c>
      <c r="C300" s="24"/>
      <c r="D300" s="24"/>
      <c r="E300" s="24"/>
      <c r="F300" s="24"/>
      <c r="G300" s="24"/>
      <c r="H300" s="24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</row>
    <row r="301" spans="2:19" x14ac:dyDescent="0.25">
      <c r="B301" s="19">
        <v>46405</v>
      </c>
      <c r="C301" s="24"/>
      <c r="D301" s="24"/>
      <c r="E301" s="24"/>
      <c r="F301" s="24"/>
      <c r="G301" s="24"/>
      <c r="H301" s="24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</row>
    <row r="302" spans="2:19" x14ac:dyDescent="0.25">
      <c r="B302" s="19">
        <v>46406</v>
      </c>
      <c r="C302" s="24"/>
      <c r="D302" s="24"/>
      <c r="E302" s="24"/>
      <c r="F302" s="24"/>
      <c r="G302" s="24"/>
      <c r="H302" s="24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</row>
    <row r="303" spans="2:19" x14ac:dyDescent="0.25">
      <c r="B303" s="19">
        <v>46407</v>
      </c>
      <c r="C303" s="24"/>
      <c r="D303" s="24"/>
      <c r="E303" s="24"/>
      <c r="F303" s="24"/>
      <c r="G303" s="24"/>
      <c r="H303" s="24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</row>
    <row r="304" spans="2:19" x14ac:dyDescent="0.25">
      <c r="B304" s="19">
        <v>46408</v>
      </c>
      <c r="C304" s="24"/>
      <c r="D304" s="24"/>
      <c r="E304" s="24"/>
      <c r="F304" s="24"/>
      <c r="G304" s="24"/>
      <c r="H304" s="24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</row>
    <row r="305" spans="2:19" x14ac:dyDescent="0.25">
      <c r="B305" s="19">
        <v>46409</v>
      </c>
      <c r="C305" s="24"/>
      <c r="D305" s="24"/>
      <c r="E305" s="24"/>
      <c r="F305" s="24"/>
      <c r="G305" s="24"/>
      <c r="H305" s="24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</row>
    <row r="306" spans="2:19" x14ac:dyDescent="0.25">
      <c r="B306" s="19">
        <v>46410</v>
      </c>
      <c r="C306" s="24"/>
      <c r="D306" s="24"/>
      <c r="E306" s="24"/>
      <c r="F306" s="24"/>
      <c r="G306" s="24"/>
      <c r="H306" s="24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</row>
    <row r="307" spans="2:19" x14ac:dyDescent="0.25">
      <c r="B307" s="19">
        <v>46411</v>
      </c>
      <c r="C307" s="24"/>
      <c r="D307" s="24"/>
      <c r="E307" s="24"/>
      <c r="F307" s="24"/>
      <c r="G307" s="24"/>
      <c r="H307" s="24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</row>
    <row r="308" spans="2:19" x14ac:dyDescent="0.25">
      <c r="B308" s="19">
        <v>46412</v>
      </c>
      <c r="C308" s="24"/>
      <c r="D308" s="24"/>
      <c r="E308" s="24"/>
      <c r="F308" s="24"/>
      <c r="G308" s="24"/>
      <c r="H308" s="24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</row>
    <row r="309" spans="2:19" x14ac:dyDescent="0.25">
      <c r="B309" s="19">
        <v>46413</v>
      </c>
      <c r="C309" s="24"/>
      <c r="D309" s="24"/>
      <c r="E309" s="24"/>
      <c r="F309" s="24"/>
      <c r="G309" s="24"/>
      <c r="H309" s="24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</row>
    <row r="310" spans="2:19" x14ac:dyDescent="0.25">
      <c r="B310" s="19">
        <v>46414</v>
      </c>
      <c r="C310" s="24"/>
      <c r="D310" s="24"/>
      <c r="E310" s="24"/>
      <c r="F310" s="24"/>
      <c r="G310" s="24"/>
      <c r="H310" s="24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</row>
    <row r="311" spans="2:19" x14ac:dyDescent="0.25">
      <c r="B311" s="19">
        <v>46415</v>
      </c>
      <c r="C311" s="24"/>
      <c r="D311" s="24"/>
      <c r="E311" s="24"/>
      <c r="F311" s="24"/>
      <c r="G311" s="24"/>
      <c r="H311" s="24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</row>
    <row r="312" spans="2:19" x14ac:dyDescent="0.25">
      <c r="B312" s="19">
        <v>46416</v>
      </c>
      <c r="C312" s="24"/>
      <c r="D312" s="24"/>
      <c r="E312" s="24"/>
      <c r="F312" s="24"/>
      <c r="G312" s="24"/>
      <c r="H312" s="24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</row>
    <row r="313" spans="2:19" x14ac:dyDescent="0.25">
      <c r="B313" s="19">
        <v>46417</v>
      </c>
      <c r="C313" s="24"/>
      <c r="D313" s="24"/>
      <c r="E313" s="24"/>
      <c r="F313" s="24"/>
      <c r="G313" s="24"/>
      <c r="H313" s="24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</row>
    <row r="314" spans="2:19" x14ac:dyDescent="0.25">
      <c r="B314" s="19">
        <v>46418</v>
      </c>
      <c r="C314" s="24"/>
      <c r="D314" s="24"/>
      <c r="E314" s="24"/>
      <c r="F314" s="24"/>
      <c r="G314" s="24"/>
      <c r="H314" s="24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</row>
    <row r="315" spans="2:19" x14ac:dyDescent="0.25">
      <c r="B315" s="19">
        <v>46419</v>
      </c>
      <c r="C315" s="24"/>
      <c r="D315" s="24"/>
      <c r="E315" s="24"/>
      <c r="F315" s="24"/>
      <c r="G315" s="24"/>
      <c r="H315" s="24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</row>
    <row r="316" spans="2:19" x14ac:dyDescent="0.25">
      <c r="B316" s="19">
        <v>46420</v>
      </c>
      <c r="C316" s="24"/>
      <c r="D316" s="24"/>
      <c r="E316" s="24"/>
      <c r="F316" s="24"/>
      <c r="G316" s="24"/>
      <c r="H316" s="24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</row>
    <row r="317" spans="2:19" x14ac:dyDescent="0.25">
      <c r="B317" s="19">
        <v>46421</v>
      </c>
      <c r="C317" s="24"/>
      <c r="D317" s="24"/>
      <c r="E317" s="24"/>
      <c r="F317" s="24"/>
      <c r="G317" s="24"/>
      <c r="H317" s="24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</row>
    <row r="318" spans="2:19" x14ac:dyDescent="0.25">
      <c r="B318" s="19">
        <v>46422</v>
      </c>
      <c r="C318" s="24"/>
      <c r="D318" s="24"/>
      <c r="E318" s="24"/>
      <c r="F318" s="24"/>
      <c r="G318" s="24"/>
      <c r="H318" s="24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</row>
    <row r="319" spans="2:19" x14ac:dyDescent="0.25">
      <c r="B319" s="19">
        <v>46423</v>
      </c>
      <c r="C319" s="24"/>
      <c r="D319" s="24"/>
      <c r="E319" s="24"/>
      <c r="F319" s="24"/>
      <c r="G319" s="24"/>
      <c r="H319" s="24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</row>
    <row r="320" spans="2:19" x14ac:dyDescent="0.25">
      <c r="B320" s="19">
        <v>46424</v>
      </c>
      <c r="C320" s="24"/>
      <c r="D320" s="24"/>
      <c r="E320" s="24"/>
      <c r="F320" s="24"/>
      <c r="G320" s="24"/>
      <c r="H320" s="24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</row>
    <row r="321" spans="2:19" x14ac:dyDescent="0.25">
      <c r="B321" s="19">
        <v>46425</v>
      </c>
      <c r="C321" s="24"/>
      <c r="D321" s="24"/>
      <c r="E321" s="24"/>
      <c r="F321" s="24"/>
      <c r="G321" s="24"/>
      <c r="H321" s="24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</row>
    <row r="322" spans="2:19" x14ac:dyDescent="0.25">
      <c r="B322" s="19">
        <v>46426</v>
      </c>
      <c r="C322" s="24"/>
      <c r="D322" s="24"/>
      <c r="E322" s="24"/>
      <c r="F322" s="24"/>
      <c r="G322" s="24"/>
      <c r="H322" s="24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</row>
    <row r="323" spans="2:19" x14ac:dyDescent="0.25">
      <c r="B323" s="19">
        <v>46427</v>
      </c>
      <c r="C323" s="24"/>
      <c r="D323" s="24"/>
      <c r="E323" s="24"/>
      <c r="F323" s="24"/>
      <c r="G323" s="24"/>
      <c r="H323" s="24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</row>
    <row r="324" spans="2:19" x14ac:dyDescent="0.25">
      <c r="B324" s="19">
        <v>46428</v>
      </c>
      <c r="C324" s="24"/>
      <c r="D324" s="24"/>
      <c r="E324" s="24"/>
      <c r="F324" s="24"/>
      <c r="G324" s="24"/>
      <c r="H324" s="24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</row>
    <row r="325" spans="2:19" x14ac:dyDescent="0.25">
      <c r="B325" s="19">
        <v>46429</v>
      </c>
      <c r="C325" s="24"/>
      <c r="D325" s="24"/>
      <c r="E325" s="24"/>
      <c r="F325" s="24"/>
      <c r="G325" s="24"/>
      <c r="H325" s="24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</row>
    <row r="326" spans="2:19" x14ac:dyDescent="0.25">
      <c r="B326" s="19">
        <v>46430</v>
      </c>
      <c r="C326" s="24"/>
      <c r="D326" s="24"/>
      <c r="E326" s="24"/>
      <c r="F326" s="24"/>
      <c r="G326" s="24"/>
      <c r="H326" s="24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</row>
    <row r="327" spans="2:19" x14ac:dyDescent="0.25">
      <c r="B327" s="19">
        <v>46431</v>
      </c>
      <c r="C327" s="24"/>
      <c r="D327" s="24"/>
      <c r="E327" s="24"/>
      <c r="F327" s="24"/>
      <c r="G327" s="24"/>
      <c r="H327" s="24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</row>
    <row r="328" spans="2:19" x14ac:dyDescent="0.25">
      <c r="B328" s="19">
        <v>46432</v>
      </c>
      <c r="C328" s="24"/>
      <c r="D328" s="24"/>
      <c r="E328" s="24"/>
      <c r="F328" s="24"/>
      <c r="G328" s="24"/>
      <c r="H328" s="24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</row>
    <row r="329" spans="2:19" x14ac:dyDescent="0.25">
      <c r="B329" s="19">
        <v>46433</v>
      </c>
      <c r="C329" s="24"/>
      <c r="D329" s="24"/>
      <c r="E329" s="24"/>
      <c r="F329" s="24"/>
      <c r="G329" s="24"/>
      <c r="H329" s="24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</row>
    <row r="330" spans="2:19" x14ac:dyDescent="0.25">
      <c r="B330" s="19">
        <v>46434</v>
      </c>
      <c r="C330" s="24"/>
      <c r="D330" s="24"/>
      <c r="E330" s="24"/>
      <c r="F330" s="24"/>
      <c r="G330" s="24"/>
      <c r="H330" s="24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</row>
    <row r="331" spans="2:19" x14ac:dyDescent="0.25">
      <c r="B331" s="19">
        <v>46435</v>
      </c>
      <c r="C331" s="24"/>
      <c r="D331" s="24"/>
      <c r="E331" s="24"/>
      <c r="F331" s="24"/>
      <c r="G331" s="24"/>
      <c r="H331" s="24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</row>
    <row r="332" spans="2:19" x14ac:dyDescent="0.25">
      <c r="B332" s="19">
        <v>46436</v>
      </c>
      <c r="C332" s="24"/>
      <c r="D332" s="24"/>
      <c r="E332" s="24"/>
      <c r="F332" s="24"/>
      <c r="G332" s="24"/>
      <c r="H332" s="24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</row>
    <row r="333" spans="2:19" x14ac:dyDescent="0.25">
      <c r="B333" s="19">
        <v>46437</v>
      </c>
      <c r="C333" s="24"/>
      <c r="D333" s="24"/>
      <c r="E333" s="24"/>
      <c r="F333" s="24"/>
      <c r="G333" s="24"/>
      <c r="H333" s="24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</row>
    <row r="334" spans="2:19" x14ac:dyDescent="0.25">
      <c r="B334" s="19">
        <v>46438</v>
      </c>
      <c r="C334" s="24"/>
      <c r="D334" s="24"/>
      <c r="E334" s="24"/>
      <c r="F334" s="24"/>
      <c r="G334" s="24"/>
      <c r="H334" s="24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</row>
    <row r="335" spans="2:19" x14ac:dyDescent="0.25">
      <c r="B335" s="19">
        <v>46439</v>
      </c>
      <c r="C335" s="24"/>
      <c r="D335" s="24"/>
      <c r="E335" s="24"/>
      <c r="F335" s="24"/>
      <c r="G335" s="24"/>
      <c r="H335" s="24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</row>
    <row r="336" spans="2:19" x14ac:dyDescent="0.25">
      <c r="B336" s="19">
        <v>46440</v>
      </c>
      <c r="C336" s="24"/>
      <c r="D336" s="24"/>
      <c r="E336" s="24"/>
      <c r="F336" s="24"/>
      <c r="G336" s="24"/>
      <c r="H336" s="24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</row>
    <row r="337" spans="2:19" x14ac:dyDescent="0.25">
      <c r="B337" s="19">
        <v>46441</v>
      </c>
      <c r="C337" s="24"/>
      <c r="D337" s="24"/>
      <c r="E337" s="24"/>
      <c r="F337" s="24"/>
      <c r="G337" s="24"/>
      <c r="H337" s="24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</row>
    <row r="338" spans="2:19" x14ac:dyDescent="0.25">
      <c r="B338" s="19">
        <v>46442</v>
      </c>
      <c r="C338" s="24"/>
      <c r="D338" s="24"/>
      <c r="E338" s="24"/>
      <c r="F338" s="24"/>
      <c r="G338" s="24"/>
      <c r="H338" s="24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</row>
    <row r="339" spans="2:19" x14ac:dyDescent="0.25">
      <c r="B339" s="19">
        <v>46443</v>
      </c>
      <c r="C339" s="24"/>
      <c r="D339" s="24"/>
      <c r="E339" s="24"/>
      <c r="F339" s="24"/>
      <c r="G339" s="24"/>
      <c r="H339" s="24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</row>
    <row r="340" spans="2:19" x14ac:dyDescent="0.25">
      <c r="B340" s="19">
        <v>46444</v>
      </c>
      <c r="C340" s="24"/>
      <c r="D340" s="24"/>
      <c r="E340" s="24"/>
      <c r="F340" s="24"/>
      <c r="G340" s="24"/>
      <c r="H340" s="24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</row>
    <row r="341" spans="2:19" x14ac:dyDescent="0.25">
      <c r="B341" s="19">
        <v>46445</v>
      </c>
      <c r="C341" s="24"/>
      <c r="D341" s="24"/>
      <c r="E341" s="24"/>
      <c r="F341" s="24"/>
      <c r="G341" s="24"/>
      <c r="H341" s="24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</row>
    <row r="342" spans="2:19" x14ac:dyDescent="0.25">
      <c r="B342" s="19">
        <v>46446</v>
      </c>
      <c r="C342" s="24"/>
      <c r="D342" s="24"/>
      <c r="E342" s="24"/>
      <c r="F342" s="24"/>
      <c r="G342" s="24"/>
      <c r="H342" s="24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</row>
    <row r="343" spans="2:19" x14ac:dyDescent="0.25">
      <c r="B343" s="19">
        <v>46447</v>
      </c>
      <c r="C343" s="24"/>
      <c r="D343" s="24"/>
      <c r="E343" s="24"/>
      <c r="F343" s="24"/>
      <c r="G343" s="24"/>
      <c r="H343" s="24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</row>
    <row r="344" spans="2:19" x14ac:dyDescent="0.25">
      <c r="B344" s="19">
        <v>46448</v>
      </c>
      <c r="C344" s="24"/>
      <c r="D344" s="24"/>
      <c r="E344" s="24"/>
      <c r="F344" s="24"/>
      <c r="G344" s="24"/>
      <c r="H344" s="24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</row>
    <row r="345" spans="2:19" x14ac:dyDescent="0.25">
      <c r="B345" s="19">
        <v>46449</v>
      </c>
      <c r="C345" s="24"/>
      <c r="D345" s="24"/>
      <c r="E345" s="24"/>
      <c r="F345" s="24"/>
      <c r="G345" s="24"/>
      <c r="H345" s="24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</row>
    <row r="346" spans="2:19" x14ac:dyDescent="0.25">
      <c r="B346" s="19">
        <v>46450</v>
      </c>
      <c r="C346" s="24"/>
      <c r="D346" s="24"/>
      <c r="E346" s="24"/>
      <c r="F346" s="24"/>
      <c r="G346" s="24"/>
      <c r="H346" s="24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</row>
    <row r="347" spans="2:19" x14ac:dyDescent="0.25">
      <c r="B347" s="19">
        <v>46451</v>
      </c>
      <c r="C347" s="24"/>
      <c r="D347" s="24"/>
      <c r="E347" s="24"/>
      <c r="F347" s="24"/>
      <c r="G347" s="24"/>
      <c r="H347" s="24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</row>
    <row r="348" spans="2:19" x14ac:dyDescent="0.25">
      <c r="B348" s="19">
        <v>46452</v>
      </c>
      <c r="C348" s="24"/>
      <c r="D348" s="24"/>
      <c r="E348" s="24"/>
      <c r="F348" s="24"/>
      <c r="G348" s="24"/>
      <c r="H348" s="24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</row>
    <row r="349" spans="2:19" x14ac:dyDescent="0.25">
      <c r="B349" s="19">
        <v>46453</v>
      </c>
      <c r="C349" s="24"/>
      <c r="D349" s="24"/>
      <c r="E349" s="24"/>
      <c r="F349" s="24"/>
      <c r="G349" s="24"/>
      <c r="H349" s="24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</row>
    <row r="350" spans="2:19" x14ac:dyDescent="0.25">
      <c r="B350" s="19">
        <v>46454</v>
      </c>
      <c r="C350" s="24"/>
      <c r="D350" s="24"/>
      <c r="E350" s="24"/>
      <c r="F350" s="24"/>
      <c r="G350" s="24"/>
      <c r="H350" s="24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</row>
    <row r="351" spans="2:19" x14ac:dyDescent="0.25">
      <c r="B351" s="19">
        <v>46455</v>
      </c>
      <c r="C351" s="24"/>
      <c r="D351" s="24"/>
      <c r="E351" s="24"/>
      <c r="F351" s="24"/>
      <c r="G351" s="24"/>
      <c r="H351" s="24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</row>
    <row r="352" spans="2:19" x14ac:dyDescent="0.25">
      <c r="B352" s="19">
        <v>46456</v>
      </c>
      <c r="C352" s="24"/>
      <c r="D352" s="24"/>
      <c r="E352" s="24"/>
      <c r="F352" s="24"/>
      <c r="G352" s="24"/>
      <c r="H352" s="24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</row>
    <row r="353" spans="2:19" x14ac:dyDescent="0.25">
      <c r="B353" s="19">
        <v>46457</v>
      </c>
      <c r="C353" s="24"/>
      <c r="D353" s="24"/>
      <c r="E353" s="24"/>
      <c r="F353" s="24"/>
      <c r="G353" s="24"/>
      <c r="H353" s="24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</row>
    <row r="354" spans="2:19" x14ac:dyDescent="0.25">
      <c r="B354" s="19">
        <v>46458</v>
      </c>
      <c r="C354" s="24"/>
      <c r="D354" s="24"/>
      <c r="E354" s="24"/>
      <c r="F354" s="24"/>
      <c r="G354" s="24"/>
      <c r="H354" s="24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</row>
    <row r="355" spans="2:19" x14ac:dyDescent="0.25">
      <c r="B355" s="19">
        <v>46459</v>
      </c>
      <c r="C355" s="24"/>
      <c r="D355" s="24"/>
      <c r="E355" s="24"/>
      <c r="F355" s="24"/>
      <c r="G355" s="24"/>
      <c r="H355" s="24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</row>
    <row r="356" spans="2:19" x14ac:dyDescent="0.25">
      <c r="B356" s="19">
        <v>46460</v>
      </c>
      <c r="C356" s="24"/>
      <c r="D356" s="24"/>
      <c r="E356" s="24"/>
      <c r="F356" s="24"/>
      <c r="G356" s="24"/>
      <c r="H356" s="24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</row>
    <row r="357" spans="2:19" x14ac:dyDescent="0.25">
      <c r="B357" s="19">
        <v>46461</v>
      </c>
      <c r="C357" s="24"/>
      <c r="D357" s="24"/>
      <c r="E357" s="24"/>
      <c r="F357" s="24"/>
      <c r="G357" s="24"/>
      <c r="H357" s="24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</row>
    <row r="358" spans="2:19" x14ac:dyDescent="0.25">
      <c r="B358" s="19">
        <v>46462</v>
      </c>
      <c r="C358" s="24"/>
      <c r="D358" s="24"/>
      <c r="E358" s="24"/>
      <c r="F358" s="24"/>
      <c r="G358" s="24"/>
      <c r="H358" s="24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</row>
    <row r="359" spans="2:19" x14ac:dyDescent="0.25">
      <c r="B359" s="19">
        <v>46463</v>
      </c>
      <c r="C359" s="24"/>
      <c r="D359" s="24"/>
      <c r="E359" s="24"/>
      <c r="F359" s="24"/>
      <c r="G359" s="24"/>
      <c r="H359" s="24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</row>
    <row r="360" spans="2:19" x14ac:dyDescent="0.25">
      <c r="B360" s="19">
        <v>46464</v>
      </c>
      <c r="C360" s="24"/>
      <c r="D360" s="24"/>
      <c r="E360" s="24"/>
      <c r="F360" s="24"/>
      <c r="G360" s="24"/>
      <c r="H360" s="24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</row>
    <row r="361" spans="2:19" x14ac:dyDescent="0.25">
      <c r="B361" s="19">
        <v>46465</v>
      </c>
      <c r="C361" s="24"/>
      <c r="D361" s="24"/>
      <c r="E361" s="24"/>
      <c r="F361" s="24"/>
      <c r="G361" s="24"/>
      <c r="H361" s="24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</row>
    <row r="362" spans="2:19" x14ac:dyDescent="0.25">
      <c r="B362" s="19">
        <v>46466</v>
      </c>
      <c r="C362" s="24"/>
      <c r="D362" s="24"/>
      <c r="E362" s="24"/>
      <c r="F362" s="24"/>
      <c r="G362" s="24"/>
      <c r="H362" s="24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</row>
    <row r="363" spans="2:19" x14ac:dyDescent="0.25">
      <c r="B363" s="19">
        <v>46467</v>
      </c>
      <c r="C363" s="24"/>
      <c r="D363" s="24"/>
      <c r="E363" s="24"/>
      <c r="F363" s="24"/>
      <c r="G363" s="24"/>
      <c r="H363" s="24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</row>
    <row r="364" spans="2:19" x14ac:dyDescent="0.25">
      <c r="B364" s="19">
        <v>46468</v>
      </c>
      <c r="C364" s="24"/>
      <c r="D364" s="24"/>
      <c r="E364" s="24"/>
      <c r="F364" s="24"/>
      <c r="G364" s="24"/>
      <c r="H364" s="24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</row>
    <row r="365" spans="2:19" x14ac:dyDescent="0.25">
      <c r="B365" s="19">
        <v>46469</v>
      </c>
      <c r="C365" s="24"/>
      <c r="D365" s="24"/>
      <c r="E365" s="24"/>
      <c r="F365" s="24"/>
      <c r="G365" s="24"/>
      <c r="H365" s="24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</row>
    <row r="366" spans="2:19" x14ac:dyDescent="0.25">
      <c r="B366" s="19">
        <v>46470</v>
      </c>
      <c r="C366" s="24"/>
      <c r="D366" s="24"/>
      <c r="E366" s="24"/>
      <c r="F366" s="24"/>
      <c r="G366" s="24"/>
      <c r="H366" s="24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</row>
    <row r="367" spans="2:19" x14ac:dyDescent="0.25">
      <c r="B367" s="19">
        <v>46471</v>
      </c>
      <c r="C367" s="24"/>
      <c r="D367" s="24"/>
      <c r="E367" s="24"/>
      <c r="F367" s="24"/>
      <c r="G367" s="24"/>
      <c r="H367" s="24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</row>
    <row r="368" spans="2:19" x14ac:dyDescent="0.25">
      <c r="B368" s="19">
        <v>46472</v>
      </c>
      <c r="C368" s="24"/>
      <c r="D368" s="24"/>
      <c r="E368" s="24"/>
      <c r="F368" s="24"/>
      <c r="G368" s="24"/>
      <c r="H368" s="24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</row>
    <row r="369" spans="2:19" x14ac:dyDescent="0.25">
      <c r="B369" s="19">
        <v>46473</v>
      </c>
      <c r="C369" s="24"/>
      <c r="D369" s="24"/>
      <c r="E369" s="24"/>
      <c r="F369" s="24"/>
      <c r="G369" s="24"/>
      <c r="H369" s="24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</row>
    <row r="370" spans="2:19" x14ac:dyDescent="0.25">
      <c r="B370" s="19">
        <v>46474</v>
      </c>
      <c r="C370" s="24"/>
      <c r="D370" s="24"/>
      <c r="E370" s="24"/>
      <c r="F370" s="24"/>
      <c r="G370" s="24"/>
      <c r="H370" s="24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</row>
    <row r="371" spans="2:19" x14ac:dyDescent="0.25">
      <c r="B371" s="19">
        <v>46475</v>
      </c>
      <c r="C371" s="24"/>
      <c r="D371" s="24"/>
      <c r="E371" s="24"/>
      <c r="F371" s="24"/>
      <c r="G371" s="24"/>
      <c r="H371" s="24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</row>
    <row r="372" spans="2:19" x14ac:dyDescent="0.25">
      <c r="B372" s="19">
        <v>46476</v>
      </c>
      <c r="C372" s="24"/>
      <c r="D372" s="24"/>
      <c r="E372" s="24"/>
      <c r="F372" s="24"/>
      <c r="G372" s="24"/>
      <c r="H372" s="24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</row>
    <row r="373" spans="2:19" x14ac:dyDescent="0.25">
      <c r="B373" s="19">
        <v>46477</v>
      </c>
      <c r="C373" s="24"/>
      <c r="D373" s="24"/>
      <c r="E373" s="24"/>
      <c r="F373" s="24"/>
      <c r="G373" s="24"/>
      <c r="H373" s="24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</row>
  </sheetData>
  <phoneticPr fontId="8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Sponsor List</vt:lpstr>
      <vt:lpstr>Daily sponsored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 Okazaki</dc:creator>
  <cp:lastModifiedBy>Omaki, Masahiro (大巻 政弘)</cp:lastModifiedBy>
  <cp:lastPrinted>2025-12-18T04:47:16Z</cp:lastPrinted>
  <dcterms:created xsi:type="dcterms:W3CDTF">2019-03-17T22:29:15Z</dcterms:created>
  <dcterms:modified xsi:type="dcterms:W3CDTF">2026-03-29T22:08:31Z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2021-08-18T03:23:29Z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2026-03-29T12:09:14Z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