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windowHeight="11160" windowWidth="20730" xWindow="-120" xr2:uid="{00000000-000D-0000-FFFF-FFFF00000000}" yWindow="-120"/>
  </bookViews>
  <sheets>
    <sheet name="手口上位一覧" r:id="rId1" sheetId="26"/>
  </sheets>
  <definedNames>
    <definedName localSheetId="0" name="_xlnm.Print_Titles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<sst xmlns="http://schemas.openxmlformats.org/spreadsheetml/2006/main" count="238" uniqueCount="73">
  <si>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</si>
  <si>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</si>
  <si>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</si>
  <si>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</si>
  <si>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</si>
  <si>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</si>
  <si>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</si>
  <si>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</si>
  <si>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</si>
  <si>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20241101</t>
  </si>
  <si>
    <t>NK225F</t>
  </si>
  <si>
    <t>169120018</t>
  </si>
  <si>
    <t>NIKKEI 225 FUT 2412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</si>
  <si>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</si>
  <si>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</si>
  <si>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</si>
  <si>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</si>
  <si>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</si>
  <si>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</si>
  <si>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11256</t>
  </si>
  <si>
    <t>ＳＢＩ証券</t>
  </si>
  <si>
    <t>SBI SECURITIES</t>
  </si>
  <si>
    <t>11060</t>
  </si>
  <si>
    <t>ａｕカブコム証券</t>
  </si>
  <si>
    <t>au Kabucom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</si>
  <si>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</si>
  <si>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</si>
  <si>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</si>
  <si>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</si>
  <si>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</si>
  <si>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</si>
  <si>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</si>
  <si>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</si>
  <si>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</si>
  <si>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160030018</t>
  </si>
  <si>
    <t>NIKKEI 225 FUT 2503</t>
  </si>
  <si>
    <t>NK225MF</t>
  </si>
  <si>
    <t>169110019</t>
  </si>
  <si>
    <t>MINI NK225 FUT 2411</t>
  </si>
  <si>
    <t>169120019</t>
  </si>
  <si>
    <t>MINI NK225 FUT 2412</t>
  </si>
  <si>
    <t>160010019</t>
  </si>
  <si>
    <t>MINI NK225 FUT 2501</t>
  </si>
  <si>
    <t>TOPIXF</t>
  </si>
  <si>
    <t>169120005</t>
  </si>
  <si>
    <t>TOPIX FUT 2412</t>
  </si>
  <si>
    <t>11560</t>
  </si>
  <si>
    <t>ゴールドマン証券</t>
  </si>
  <si>
    <t>Goldman Sachs Japan</t>
  </si>
  <si>
    <t>11746</t>
  </si>
  <si>
    <t>ＵＢＳ証券</t>
  </si>
  <si>
    <t>UBS Securities Japan</t>
  </si>
  <si>
    <t>NK225E</t>
  </si>
  <si>
    <t>189117018</t>
  </si>
  <si>
    <t>NIKKEI 225 OOP P2411-37000</t>
  </si>
  <si>
    <t>139117218</t>
  </si>
  <si>
    <t>NIKKEI 225 OOP P2411-37250</t>
  </si>
  <si>
    <t>139117518</t>
  </si>
  <si>
    <t>NIKKEI 225 OOP P2411-37500</t>
  </si>
  <si>
    <t>139117718</t>
  </si>
  <si>
    <t>NIKKEI 225 OOP P2411-37750</t>
  </si>
  <si>
    <t>139238018</t>
  </si>
  <si>
    <t>NIKKEI 225 OOP P2411-38000</t>
  </si>
  <si>
    <t>149239018</t>
  </si>
  <si>
    <t>NIKKEI 225 OOP C2411-39000</t>
  </si>
  <si>
    <t>199118718</t>
  </si>
  <si>
    <t>NIKKEI 225 OOP C2411-38750</t>
  </si>
  <si>
    <t>199118518</t>
  </si>
  <si>
    <t>NIKKEI 225 OOP C2411-38500</t>
  </si>
  <si>
    <t>199118218</t>
  </si>
  <si>
    <t>NIKKEI 225 OOP C2411-38250</t>
  </si>
  <si>
    <t>149238018</t>
  </si>
  <si>
    <t>NIKKEI 225 OOP C2411-38000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</si>
</sst>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borderId="0" fillId="0" fontId="0" numFmtId="0"/>
    <xf applyAlignment="0" applyBorder="0" applyFill="0" applyFont="0" applyProtection="0" borderId="0" fillId="0" fontId="11" numFmtId="38"/>
    <xf applyAlignment="0" applyBorder="0" applyFill="0" borderId="0" fillId="0" fontId="14" numFmtId="176"/>
    <xf applyAlignment="0" applyNumberFormat="0" applyProtection="0" borderId="1" fillId="0" fontId="15" numFmtId="0">
      <alignment horizontal="left" vertical="center"/>
    </xf>
    <xf borderId="2" fillId="0" fontId="15" numFmtId="0">
      <alignment horizontal="left" vertical="center"/>
    </xf>
    <xf borderId="0" fillId="0" fontId="16" numFmtId="177"/>
    <xf borderId="0" fillId="0" fontId="17" numFmtId="0"/>
    <xf borderId="0" fillId="0" fontId="18" numFmtId="0"/>
    <xf applyBorder="0" applyFill="0" applyNumberFormat="0" applyProtection="0" borderId="3" fillId="2" fontId="19" numFmtId="49"/>
    <xf borderId="0" fillId="0" fontId="13" numFmtId="0">
      <alignment vertical="center"/>
    </xf>
    <xf borderId="0" fillId="0" fontId="20" numFmtId="0"/>
    <xf borderId="0" fillId="0" fontId="20" numFmtId="0">
      <alignment vertical="center"/>
    </xf>
    <xf borderId="0" fillId="0" fontId="22" numFmtId="178"/>
    <xf borderId="0" fillId="0" fontId="11" numFmtId="0"/>
    <xf borderId="0" fillId="0" fontId="11" numFmtId="0"/>
    <xf borderId="0" fillId="0" fontId="20" numFmtId="0">
      <alignment vertical="center"/>
    </xf>
    <xf borderId="0" fillId="0" fontId="10" numFmtId="0">
      <alignment vertical="center"/>
    </xf>
    <xf applyAlignment="0" applyBorder="0" applyFill="0" applyFont="0" applyProtection="0" borderId="0" fillId="0" fontId="25" numFmtId="9"/>
    <xf borderId="0" fillId="0" fontId="26" numFmtId="0"/>
    <xf borderId="0" fillId="0" fontId="11" numFmtId="0"/>
    <xf applyAlignment="0" applyBorder="0" applyNumberFormat="0" applyProtection="0" borderId="0" fillId="3" fontId="14" numFmtId="0"/>
    <xf applyAlignment="0" applyBorder="0" applyNumberFormat="0" applyProtection="0" borderId="0" fillId="4" fontId="14" numFmtId="0"/>
    <xf applyAlignment="0" applyBorder="0" applyNumberFormat="0" applyProtection="0" borderId="0" fillId="5" fontId="14" numFmtId="0"/>
    <xf applyAlignment="0" applyBorder="0" applyNumberFormat="0" applyProtection="0" borderId="0" fillId="6" fontId="14" numFmtId="0"/>
    <xf applyAlignment="0" applyBorder="0" applyNumberFormat="0" applyProtection="0" borderId="0" fillId="7" fontId="14" numFmtId="0"/>
    <xf applyAlignment="0" applyBorder="0" applyNumberFormat="0" applyProtection="0" borderId="0" fillId="8" fontId="14" numFmtId="0"/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6" fontId="14" numFmtId="0"/>
    <xf applyAlignment="0" applyBorder="0" applyNumberFormat="0" applyProtection="0" borderId="0" fillId="9" fontId="14" numFmtId="0"/>
    <xf applyAlignment="0" applyBorder="0" applyNumberFormat="0" applyProtection="0" borderId="0" fillId="12" fontId="14" numFmtId="0"/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3" fontId="28" numFmtId="0"/>
    <xf applyAlignment="0" applyBorder="0" applyNumberFormat="0" applyProtection="0" borderId="0" fillId="10" fontId="28" numFmtId="0"/>
    <xf applyAlignment="0" applyBorder="0" applyNumberFormat="0" applyProtection="0" borderId="0" fillId="11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16" fontId="28" numFmtId="0"/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7" fontId="28" numFmtId="0"/>
    <xf applyAlignment="0" applyBorder="0" applyNumberFormat="0" applyProtection="0" borderId="0" fillId="18" fontId="28" numFmtId="0"/>
    <xf applyAlignment="0" applyBorder="0" applyNumberFormat="0" applyProtection="0" borderId="0" fillId="19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20" fontId="28" numFmtId="0"/>
    <xf borderId="0" fillId="0" fontId="30" numFmtId="0">
      <alignment horizontal="center" wrapText="1"/>
      <protection locked="0"/>
    </xf>
    <xf borderId="0" fillId="0" fontId="31" numFmtId="0"/>
    <xf applyAlignment="0" applyBorder="0" applyNumberFormat="0" applyProtection="0" borderId="0" fillId="4" fontId="32" numFmtId="0"/>
    <xf applyAlignment="0" applyBorder="0" applyFill="0" applyNumberFormat="0" applyProtection="0" borderId="0" fillId="0" fontId="33" numFmtId="0"/>
    <xf applyAlignment="0" applyBorder="0" applyFill="0" borderId="0" fillId="0" fontId="13" numFmtId="179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3" fillId="22" fontId="35" numFmtId="0"/>
    <xf borderId="0" fillId="0" fontId="36" numFmtId="0">
      <alignment vertical="top" wrapText="1"/>
    </xf>
    <xf applyAlignment="0" applyBorder="0" applyFill="0" applyFont="0" applyProtection="0" borderId="0" fillId="0" fontId="17" numFmtId="41"/>
    <xf applyAlignment="0" applyBorder="0" applyFill="0" applyFont="0" applyProtection="0" borderId="0" fillId="0" fontId="17" numFmtId="43"/>
    <xf applyAlignment="0" applyBorder="0" applyFill="0" applyFont="0" applyProtection="0" borderId="0" fillId="0" fontId="17" numFmtId="180"/>
    <xf applyAlignment="0" applyBorder="0" applyFill="0" applyFont="0" applyProtection="0" borderId="0" fillId="0" fontId="17" numFmtId="181"/>
    <xf borderId="0" fillId="0" fontId="37" numFmtId="0">
      <alignment horizontal="left"/>
    </xf>
    <xf applyAlignment="0" applyBorder="0" applyFill="0" applyNumberFormat="0" applyProtection="0" borderId="0" fillId="0" fontId="38" numFmtId="0"/>
    <xf applyAlignment="0" applyBorder="0" applyNumberFormat="0" applyProtection="0" borderId="0" fillId="5" fontId="39" numFmtId="0"/>
    <xf applyAlignment="0" applyBorder="0" applyNumberFormat="0" applyProtection="0" borderId="0" fillId="23" fontId="40" numFmtId="38"/>
    <xf borderId="0" fillId="24" fontId="41" numFmtId="0"/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applyAlignment="0" applyFill="0" applyNumberFormat="0" applyProtection="0" borderId="14" fillId="0" fontId="42" numFmtId="0"/>
    <xf applyAlignment="0" applyFill="0" applyNumberFormat="0" applyProtection="0" borderId="15" fillId="0" fontId="43" numFmtId="0"/>
    <xf applyAlignment="0" applyFill="0" applyNumberFormat="0" applyProtection="0" borderId="16" fillId="0" fontId="44" numFmtId="0"/>
    <xf applyAlignment="0" applyBorder="0" applyFill="0" applyNumberFormat="0" applyProtection="0" borderId="0" fillId="0" fontId="44" numFmtId="0"/>
    <xf applyBorder="0" borderId="0" fillId="0" fontId="13" numFmtId="0"/>
    <xf applyAlignment="0" applyNumberFormat="0" applyProtection="0" borderId="12" fillId="8" fontId="45" numFmtId="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borderId="0" fillId="0" fontId="13" numFmtId="0"/>
    <xf applyAlignment="0" applyFill="0" applyNumberFormat="0" applyProtection="0" borderId="17" fillId="0" fontId="46" numFmtId="0"/>
    <xf applyAlignment="0" applyBorder="0" applyFill="0" applyFont="0" applyProtection="0" borderId="0" fillId="0" fontId="47" numFmtId="38"/>
    <xf applyAlignment="0" applyBorder="0" applyFill="0" applyFont="0" applyProtection="0" borderId="0" fillId="0" fontId="47" numFmtId="40"/>
    <xf applyAlignment="0" applyBorder="0" applyFill="0" applyFont="0" applyProtection="0" borderId="0" fillId="0" fontId="47" numFmtId="182"/>
    <xf applyAlignment="0" applyBorder="0" applyFill="0" applyFont="0" applyProtection="0" borderId="0" fillId="0" fontId="47" numFmtId="183"/>
    <xf applyAlignment="0" applyBorder="0" applyNumberFormat="0" applyProtection="0" borderId="0" fillId="26" fontId="48" numFmtId="0"/>
    <xf borderId="0" fillId="0" fontId="49" numFmtId="37"/>
    <xf borderId="0" fillId="0" fontId="13" numFmtId="184"/>
    <xf borderId="0" fillId="0" fontId="13" numFmtId="184"/>
    <xf borderId="0" fillId="0" fontId="16" numFmtId="177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borderId="0" fillId="0" fontId="30" numFmtId="14">
      <alignment horizontal="center" wrapText="1"/>
      <protection locked="0"/>
    </xf>
    <xf applyAlignment="0" applyBorder="0" applyFill="0" applyFont="0" applyProtection="0" borderId="0" fillId="0" fontId="17" numFmtId="10"/>
    <xf borderId="0" fillId="0" fontId="37" numFmtId="4">
      <alignment horizontal="right"/>
    </xf>
    <xf applyAlignment="0" applyBorder="0" applyFill="0" applyFont="0" applyNumberFormat="0" applyProtection="0" borderId="0" fillId="0" fontId="51" numFmtId="0">
      <alignment horizontal="left"/>
    </xf>
    <xf borderId="20" fillId="0" fontId="52" numFmtId="0">
      <alignment horizontal="center"/>
    </xf>
    <xf applyAlignment="0" applyBorder="0" applyFill="0" applyFont="0" applyNumberFormat="0" borderId="0" fillId="0" fontId="53" numFmtId="0"/>
    <xf borderId="0" fillId="0" fontId="54" numFmtId="4">
      <alignment horizontal="right"/>
    </xf>
    <xf borderId="0" fillId="0" fontId="55" numFmtId="0">
      <alignment horizontal="left"/>
    </xf>
    <xf borderId="0" fillId="0" fontId="56" numFmtId="0"/>
    <xf borderId="0" fillId="0" fontId="57" numFmtId="0">
      <alignment horizontal="center"/>
    </xf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Border="0" applyFill="0" applyNumberFormat="0" applyProtection="0" borderId="0" fillId="0" fontId="59" numFmtId="0"/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borderId="0" fillId="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borderId="0" fillId="0" fontId="63" numFmtId="0"/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Fill="0" applyFont="0" applyProtection="0" borderId="0" fillId="0" fontId="11" numFmtId="9"/>
    <xf applyAlignment="0" applyBorder="0" applyFill="0" applyFont="0" applyProtection="0" borderId="0" fillId="0" fontId="11" numFmtId="9">
      <alignment vertical="center"/>
    </xf>
    <xf applyAlignment="0" applyBorder="0" applyFill="0" applyFont="0" applyProtection="0" borderId="0" fillId="0" fontId="11" numFmtId="9"/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7" numFmtId="0">
      <alignment vertical="top"/>
      <protection locked="0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Font="0" applyProtection="0" borderId="0" fillId="0" fontId="17" numFmtId="43"/>
    <xf applyAlignment="0" applyBorder="0" applyFill="0" applyFont="0" applyProtection="0" borderId="0" fillId="0" fontId="72" numFmtId="38"/>
    <xf applyAlignment="0" applyBorder="0" applyFill="0" applyFont="0" applyProtection="0" borderId="0" fillId="0" fontId="23" numFmtId="38">
      <alignment vertical="center"/>
    </xf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7" numFmtId="185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borderId="0" fillId="0" fontId="77" numFmtId="0"/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borderId="0" fillId="0" fontId="18" numFmtId="186"/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Font="0" applyProtection="0" borderId="0" fillId="0" fontId="17" numFmtId="187"/>
    <xf applyAlignment="0" applyBorder="0" applyFill="0" applyFont="0" applyProtection="0" borderId="0" fillId="0" fontId="17" numFmtId="18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1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81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11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1" numFmtId="6"/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83" numFmtId="0">
      <alignment vertical="center"/>
    </xf>
    <xf borderId="0" fillId="0" fontId="8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23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4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/>
    <xf borderId="0" fillId="0" fontId="20" numFmtId="0"/>
    <xf borderId="0" fillId="0" fontId="20" numFmtId="0">
      <alignment vertical="center"/>
    </xf>
    <xf borderId="0" fillId="0" fontId="85" numFmtId="0">
      <alignment vertical="center"/>
    </xf>
    <xf borderId="0" fillId="0" fontId="20" numFmtId="0"/>
    <xf borderId="0" fillId="0" fontId="85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5" numFmtId="0"/>
    <xf borderId="0" fillId="0" fontId="23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7" numFmtId="0"/>
    <xf borderId="0" fillId="0" fontId="20" numFmtId="0"/>
    <xf borderId="0" fillId="0" fontId="13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5" numFmtId="0"/>
    <xf borderId="0" fillId="0" fontId="84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/>
    <xf borderId="0" fillId="0" fontId="11" numFmtId="0"/>
    <xf borderId="0" fillId="0" fontId="27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>
      <alignment vertical="center"/>
    </xf>
    <xf borderId="0" fillId="0" fontId="23" numFmtId="0">
      <alignment vertical="center"/>
    </xf>
    <xf borderId="0" fillId="0" fontId="87" numFmtId="0"/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11" numFmtId="0"/>
    <xf borderId="0" fillId="0" fontId="11" numFmtId="0"/>
    <xf borderId="0" fillId="0" fontId="87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87" numFmtId="0"/>
    <xf borderId="0" fillId="0" fontId="11" numFmtId="0"/>
    <xf borderId="0" fillId="0" fontId="87" numFmtId="0"/>
    <xf borderId="0" fillId="0" fontId="27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88" numFmtId="0">
      <alignment vertical="center"/>
    </xf>
    <xf borderId="0" fillId="0" fontId="11" numFmtId="0"/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/>
    <xf borderId="0" fillId="0" fontId="13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3" numFmtId="0"/>
    <xf borderId="0" fillId="0" fontId="11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89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9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9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91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9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2" numFmtId="0"/>
    <xf borderId="0" fillId="0" fontId="93" numFmtId="0"/>
    <xf borderId="0" fillId="0" fontId="63" numFmtId="0"/>
    <xf applyBorder="0" applyFill="0" borderId="0" fillId="0" fontId="21" numFmtId="49"/>
    <xf borderId="0" fillId="0" fontId="94" numFmtId="0"/>
    <xf borderId="0" fillId="0" fontId="95" numFmtId="0"/>
    <xf borderId="0" fillId="0" fontId="94" numFmtId="0"/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borderId="0" fillId="0" fontId="11" numFmtId="0"/>
    <xf borderId="0" fillId="0" fontId="9" numFmtId="0">
      <alignment vertical="center"/>
    </xf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97" numFmtId="0">
      <alignment vertical="center"/>
    </xf>
    <xf borderId="0" fillId="0" fontId="11" numFmtId="0"/>
    <xf borderId="0" fillId="0" fontId="11" numFmtId="0"/>
    <xf borderId="0" fillId="0" fontId="7" numFmtId="0">
      <alignment vertical="center"/>
    </xf>
    <xf borderId="0" fillId="0" fontId="7" numFmtId="0">
      <alignment vertical="center"/>
    </xf>
    <xf borderId="0" fillId="0" fontId="98" numFmtId="0"/>
    <xf borderId="0" fillId="0" fontId="98" numFmtId="0"/>
    <xf borderId="0" fillId="0" fontId="98" numFmtId="186"/>
    <xf borderId="0" fillId="0" fontId="98" numFmtId="186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28">
    <xf borderId="0" fillId="0" fontId="0" numFmtId="0" xfId="0"/>
    <xf applyAlignment="1" applyFill="1" applyFont="1" applyNumberFormat="1" borderId="0" fillId="0" fontId="25" numFmtId="49" xfId="1941">
      <alignment vertical="center"/>
    </xf>
    <xf applyFill="1" applyFont="1" applyNumberFormat="1" borderId="0" fillId="0" fontId="25" numFmtId="49" xfId="1942"/>
    <xf applyAlignment="1" applyBorder="1" applyFill="1" applyFont="1" applyNumberFormat="1" borderId="4" fillId="0" fontId="25" numFmtId="49" quotePrefix="1" xfId="1942">
      <alignment vertical="center"/>
    </xf>
    <xf applyAlignment="1" applyBorder="1" applyFill="1" applyFont="1" applyNumberFormat="1" borderId="4" fillId="0" fontId="25" numFmtId="49" xfId="1942">
      <alignment vertical="center"/>
    </xf>
    <xf applyAlignment="1" applyBorder="1" applyFill="1" applyFont="1" applyNumberFormat="1" borderId="4" fillId="0" fontId="25" numFmtId="3" xfId="1942">
      <alignment horizontal="right" vertical="center"/>
    </xf>
    <xf applyAlignment="1" applyFill="1" applyFont="1" applyNumberFormat="1" borderId="0" fillId="0" fontId="25" numFmtId="49" xfId="1942">
      <alignment vertical="center"/>
    </xf>
    <xf applyAlignment="1" applyFill="1" applyFont="1" applyNumberFormat="1" borderId="0" fillId="0" fontId="25" numFmtId="49" xfId="1942">
      <alignment horizontal="right" vertical="center"/>
    </xf>
    <xf applyAlignment="1" applyFill="1" applyFont="1" applyNumberFormat="1" borderId="0" fillId="0" fontId="25" numFmtId="49" quotePrefix="1" xfId="1942">
      <alignment vertical="center"/>
    </xf>
    <xf applyAlignment="1" applyFill="1" applyFont="1" applyNumberFormat="1" borderId="0" fillId="0" fontId="25" numFmtId="49" xfId="1941">
      <alignment horizontal="center" vertical="center"/>
    </xf>
    <xf applyAlignment="1" applyBorder="1" applyFill="1" applyFont="1" applyNumberFormat="1" borderId="23" fillId="0" fontId="25" numFmtId="49" xfId="1942">
      <alignment horizontal="center" vertical="center"/>
    </xf>
    <xf applyAlignment="1" applyBorder="1" applyFill="1" applyFont="1" applyNumberFormat="1" borderId="24" fillId="0" fontId="25" numFmtId="49" xfId="1942">
      <alignment horizontal="center" vertical="center"/>
    </xf>
    <xf applyAlignment="1" applyBorder="1" applyFill="1" applyFont="1" applyNumberFormat="1" borderId="3" fillId="0" fontId="25" numFmtId="49" xfId="1942">
      <alignment horizontal="center" vertical="center"/>
    </xf>
    <xf applyAlignment="1" applyBorder="1" applyFill="1" applyFont="1" applyNumberFormat="1" borderId="5" fillId="0" fontId="25" numFmtId="49" xfId="1942">
      <alignment horizontal="left" vertical="center"/>
    </xf>
    <xf applyAlignment="1" applyBorder="1" applyFill="1" applyFont="1" applyNumberFormat="1" borderId="11" fillId="0" fontId="25" numFmtId="49" xfId="1942">
      <alignment horizontal="left" vertical="center"/>
    </xf>
    <xf applyAlignment="1" applyBorder="1" applyFill="1" applyFont="1" applyNumberFormat="1" borderId="6" fillId="0" fontId="25" numFmtId="49" xfId="1942">
      <alignment horizontal="left" vertical="center"/>
    </xf>
    <xf applyAlignment="1" applyBorder="1" applyFill="1" applyFont="1" applyNumberFormat="1" borderId="7" fillId="0" fontId="25" numFmtId="49" xfId="1942">
      <alignment horizontal="left" vertical="center"/>
    </xf>
    <xf applyAlignment="1" applyBorder="1" applyFill="1" applyFont="1" applyNumberFormat="1" borderId="0" fillId="0" fontId="25" numFmtId="49" xfId="1942">
      <alignment horizontal="left" vertical="center"/>
    </xf>
    <xf applyAlignment="1" applyBorder="1" applyFill="1" applyFont="1" applyNumberFormat="1" borderId="8" fillId="0" fontId="25" numFmtId="49" xfId="1942">
      <alignment horizontal="left" vertical="center"/>
    </xf>
    <xf applyAlignment="1" applyBorder="1" applyFill="1" applyFont="1" applyNumberFormat="1" borderId="9" fillId="0" fontId="25" numFmtId="49" xfId="1942">
      <alignment horizontal="left" vertical="center"/>
    </xf>
    <xf applyAlignment="1" applyBorder="1" applyFill="1" applyFont="1" applyNumberFormat="1" borderId="22" fillId="0" fontId="25" numFmtId="49" xfId="1942">
      <alignment horizontal="left" vertical="center"/>
    </xf>
    <xf applyAlignment="1" applyBorder="1" applyFill="1" applyFont="1" applyNumberFormat="1" borderId="10" fillId="0" fontId="25" numFmtId="49" xfId="1942">
      <alignment horizontal="left" vertical="center"/>
    </xf>
    <xf applyAlignment="1" applyBorder="1" applyFill="1" applyFont="1" applyNumberFormat="1" borderId="23" fillId="0" fontId="25" numFmtId="49" xfId="1942">
      <alignment horizontal="left" vertical="center" wrapText="1"/>
    </xf>
    <xf applyAlignment="1" applyBorder="1" applyFill="1" applyFont="1" applyNumberFormat="1" borderId="24" fillId="0" fontId="25" numFmtId="49" xfId="1942">
      <alignment horizontal="left" vertical="center" wrapText="1"/>
    </xf>
    <xf applyAlignment="1" applyBorder="1" applyFill="1" applyFont="1" applyNumberFormat="1" borderId="3" fillId="0" fontId="25" numFmtId="49" xfId="1942">
      <alignment horizontal="left" vertical="center" wrapText="1"/>
    </xf>
    <xf applyAlignment="1" applyBorder="1" applyFill="1" applyFont="1" applyNumberFormat="1" borderId="23" fillId="0" fontId="25" numFmtId="49" xfId="1942">
      <alignment vertical="center"/>
    </xf>
    <xf applyAlignment="1" applyBorder="1" applyFill="1" applyFont="1" applyNumberFormat="1" borderId="24" fillId="0" fontId="25" numFmtId="49" xfId="1942">
      <alignment vertical="center"/>
    </xf>
    <xf applyAlignment="1" applyBorder="1" applyFill="1" applyFont="1" applyNumberFormat="1" borderId="3" fillId="0" fontId="25" numFmtId="49" xfId="1942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builtinId="0" name="標準" xf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PivotStyle="PivotStyleLight16" defaultTableStyle="TableStyleMedium2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 anchor="t" horzOverflow="clip" rtlCol="0" vertOverflow="clip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6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customFormat="1" r="1" s="1" spans="1:8">
      <c r="A1" s="9" t="s">
        <v>7</v>
      </c>
      <c r="B1" s="9"/>
      <c r="C1" s="9"/>
      <c r="D1" s="9"/>
      <c r="E1" s="9"/>
      <c r="F1" s="9"/>
      <c r="G1" s="9"/>
      <c r="H1" s="9"/>
    </row>
    <row customFormat="1" r="2" s="1" spans="1:8">
      <c r="A2" s="9" t="s">
        <v>8</v>
      </c>
      <c r="B2" s="9"/>
      <c r="C2" s="9"/>
      <c r="D2" s="9"/>
      <c r="E2" s="9"/>
      <c r="F2" s="9"/>
      <c r="G2" s="9"/>
      <c r="H2" s="9"/>
    </row>
    <row customHeight="1" ht="13.5" r="3" spans="1:8">
      <c r="A3" s="6"/>
      <c r="B3" s="6"/>
      <c r="C3" s="6"/>
      <c r="D3" s="6"/>
      <c r="E3" s="6"/>
      <c r="F3" s="6"/>
      <c r="G3" s="6"/>
      <c r="H3" s="6"/>
    </row>
    <row customHeight="1" ht="13.5" r="4" spans="1:8">
      <c r="A4" s="6"/>
      <c r="B4" s="6"/>
      <c r="C4" s="6"/>
      <c r="D4" s="6"/>
      <c r="E4" s="6"/>
      <c r="F4" s="6"/>
      <c r="G4" s="6"/>
      <c r="H4" s="6"/>
    </row>
    <row customHeight="1" ht="13.5" r="5" spans="1:8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customHeight="1" ht="13.5" r="7" spans="1:8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1034.0</f>
        <v>1034.0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916.0</f>
        <v>916.0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493.0</f>
        <v>493.0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160.0</f>
        <v>160.0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74.0</f>
        <v>74.0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20.0</f>
        <v>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15.0</f>
        <v>15.0</v>
      </c>
    </row>
    <row r="16">
      <c r="A16" s="3" t="s">
        <v>10</v>
      </c>
      <c r="B16" s="4" t="s">
        <v>34</v>
      </c>
      <c r="C16" s="4" t="s">
        <v>35</v>
      </c>
      <c r="D16" s="3" t="n">
        <v>1.0</v>
      </c>
      <c r="E16" s="4" t="s">
        <v>16</v>
      </c>
      <c r="F16" s="4" t="s">
        <v>17</v>
      </c>
      <c r="G16" s="4" t="s">
        <v>18</v>
      </c>
      <c r="H16" s="5" t="n">
        <f>16.0</f>
        <v>16.0</v>
      </c>
    </row>
    <row r="17">
      <c r="A17" s="3" t="s">
        <v>10</v>
      </c>
      <c r="B17" s="4" t="s">
        <v>34</v>
      </c>
      <c r="C17" s="4" t="s">
        <v>35</v>
      </c>
      <c r="D17" s="3" t="n">
        <v>2.0</v>
      </c>
      <c r="E17" s="4" t="s">
        <v>19</v>
      </c>
      <c r="F17" s="4" t="s">
        <v>20</v>
      </c>
      <c r="G17" s="4" t="s">
        <v>21</v>
      </c>
      <c r="H17" s="5" t="n">
        <f>10.0</f>
        <v>10.0</v>
      </c>
    </row>
    <row r="18">
      <c r="A18" s="3" t="s">
        <v>10</v>
      </c>
      <c r="B18" s="4" t="s">
        <v>34</v>
      </c>
      <c r="C18" s="4" t="s">
        <v>35</v>
      </c>
      <c r="D18" s="3" t="n">
        <v>3.0</v>
      </c>
      <c r="E18" s="4" t="s">
        <v>22</v>
      </c>
      <c r="F18" s="4" t="s">
        <v>23</v>
      </c>
      <c r="G18" s="4" t="s">
        <v>24</v>
      </c>
      <c r="H18" s="5" t="n">
        <f>4.0</f>
        <v>4.0</v>
      </c>
    </row>
    <row r="19">
      <c r="A19" s="3" t="s">
        <v>36</v>
      </c>
      <c r="B19" s="4" t="s">
        <v>37</v>
      </c>
      <c r="C19" s="4" t="s">
        <v>38</v>
      </c>
      <c r="D19" s="3" t="n">
        <v>1.0</v>
      </c>
      <c r="E19" s="4" t="s">
        <v>19</v>
      </c>
      <c r="F19" s="4" t="s">
        <v>20</v>
      </c>
      <c r="G19" s="4" t="s">
        <v>21</v>
      </c>
      <c r="H19" s="5" t="n">
        <f>4630.0</f>
        <v>4630.0</v>
      </c>
    </row>
    <row r="20">
      <c r="A20" s="3" t="s">
        <v>36</v>
      </c>
      <c r="B20" s="4" t="s">
        <v>37</v>
      </c>
      <c r="C20" s="4" t="s">
        <v>38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1922.0</f>
        <v>1922.0</v>
      </c>
    </row>
    <row r="21">
      <c r="A21" s="3" t="s">
        <v>36</v>
      </c>
      <c r="B21" s="4" t="s">
        <v>37</v>
      </c>
      <c r="C21" s="4" t="s">
        <v>38</v>
      </c>
      <c r="D21" s="3" t="n">
        <v>3.0</v>
      </c>
      <c r="E21" s="4" t="s">
        <v>22</v>
      </c>
      <c r="F21" s="4" t="s">
        <v>23</v>
      </c>
      <c r="G21" s="4" t="s">
        <v>24</v>
      </c>
      <c r="H21" s="5" t="n">
        <f>64.0</f>
        <v>64.0</v>
      </c>
    </row>
    <row r="22">
      <c r="A22" s="3" t="s">
        <v>36</v>
      </c>
      <c r="B22" s="4" t="s">
        <v>39</v>
      </c>
      <c r="C22" s="4" t="s">
        <v>40</v>
      </c>
      <c r="D22" s="3" t="n">
        <v>1.0</v>
      </c>
      <c r="E22" s="4" t="s">
        <v>19</v>
      </c>
      <c r="F22" s="4" t="s">
        <v>20</v>
      </c>
      <c r="G22" s="4" t="s">
        <v>21</v>
      </c>
      <c r="H22" s="5" t="n">
        <f>57866.0</f>
        <v>57866.0</v>
      </c>
    </row>
    <row r="23">
      <c r="A23" s="3" t="s">
        <v>36</v>
      </c>
      <c r="B23" s="4" t="s">
        <v>39</v>
      </c>
      <c r="C23" s="4" t="s">
        <v>40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31134.0</f>
        <v>31134.0</v>
      </c>
    </row>
    <row r="24">
      <c r="A24" s="3" t="s">
        <v>36</v>
      </c>
      <c r="B24" s="4" t="s">
        <v>39</v>
      </c>
      <c r="C24" s="4" t="s">
        <v>40</v>
      </c>
      <c r="D24" s="3" t="n">
        <v>3.0</v>
      </c>
      <c r="E24" s="4" t="s">
        <v>22</v>
      </c>
      <c r="F24" s="4" t="s">
        <v>23</v>
      </c>
      <c r="G24" s="4" t="s">
        <v>24</v>
      </c>
      <c r="H24" s="5" t="n">
        <f>4446.0</f>
        <v>4446.0</v>
      </c>
    </row>
    <row r="25">
      <c r="A25" s="3" t="s">
        <v>36</v>
      </c>
      <c r="B25" s="4" t="s">
        <v>39</v>
      </c>
      <c r="C25" s="4" t="s">
        <v>40</v>
      </c>
      <c r="D25" s="3" t="n">
        <v>4.0</v>
      </c>
      <c r="E25" s="4" t="s">
        <v>28</v>
      </c>
      <c r="F25" s="4" t="s">
        <v>29</v>
      </c>
      <c r="G25" s="4" t="s">
        <v>30</v>
      </c>
      <c r="H25" s="5" t="n">
        <f>58.0</f>
        <v>58.0</v>
      </c>
    </row>
    <row r="26">
      <c r="A26" s="3" t="s">
        <v>36</v>
      </c>
      <c r="B26" s="4" t="s">
        <v>41</v>
      </c>
      <c r="C26" s="4" t="s">
        <v>42</v>
      </c>
      <c r="D26" s="3" t="n">
        <v>1.0</v>
      </c>
      <c r="E26" s="4" t="s">
        <v>16</v>
      </c>
      <c r="F26" s="4" t="s">
        <v>17</v>
      </c>
      <c r="G26" s="4" t="s">
        <v>18</v>
      </c>
      <c r="H26" s="5" t="n">
        <f>38.0</f>
        <v>38.0</v>
      </c>
    </row>
    <row r="27">
      <c r="A27" s="3" t="s">
        <v>36</v>
      </c>
      <c r="B27" s="4" t="s">
        <v>41</v>
      </c>
      <c r="C27" s="4" t="s">
        <v>42</v>
      </c>
      <c r="D27" s="3" t="n">
        <v>2.0</v>
      </c>
      <c r="E27" s="4" t="s">
        <v>19</v>
      </c>
      <c r="F27" s="4" t="s">
        <v>20</v>
      </c>
      <c r="G27" s="4" t="s">
        <v>21</v>
      </c>
      <c r="H27" s="5" t="n">
        <f>30.0</f>
        <v>30.0</v>
      </c>
    </row>
    <row r="28">
      <c r="A28" s="3" t="s">
        <v>36</v>
      </c>
      <c r="B28" s="4" t="s">
        <v>41</v>
      </c>
      <c r="C28" s="4" t="s">
        <v>42</v>
      </c>
      <c r="D28" s="3" t="n">
        <v>3.0</v>
      </c>
      <c r="E28" s="4" t="s">
        <v>22</v>
      </c>
      <c r="F28" s="4" t="s">
        <v>23</v>
      </c>
      <c r="G28" s="4" t="s">
        <v>24</v>
      </c>
      <c r="H28" s="5" t="n">
        <f>18.0</f>
        <v>18.0</v>
      </c>
    </row>
    <row r="29">
      <c r="A29" s="3" t="s">
        <v>43</v>
      </c>
      <c r="B29" s="4" t="s">
        <v>44</v>
      </c>
      <c r="C29" s="4" t="s">
        <v>45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2620.0</f>
        <v>2620.0</v>
      </c>
    </row>
    <row r="30">
      <c r="A30" s="3" t="s">
        <v>43</v>
      </c>
      <c r="B30" s="4" t="s">
        <v>44</v>
      </c>
      <c r="C30" s="4" t="s">
        <v>45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42.0</f>
        <v>42.0</v>
      </c>
    </row>
    <row r="31">
      <c r="A31" s="3" t="s">
        <v>43</v>
      </c>
      <c r="B31" s="4" t="s">
        <v>44</v>
      </c>
      <c r="C31" s="4" t="s">
        <v>45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12.0</f>
        <v>12.0</v>
      </c>
    </row>
    <row r="32">
      <c r="A32" s="3" t="s">
        <v>43</v>
      </c>
      <c r="B32" s="4" t="s">
        <v>44</v>
      </c>
      <c r="C32" s="4" t="s">
        <v>45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10.0</f>
        <v>10.0</v>
      </c>
    </row>
    <row r="33">
      <c r="A33" s="3" t="s">
        <v>43</v>
      </c>
      <c r="B33" s="4" t="s">
        <v>44</v>
      </c>
      <c r="C33" s="4" t="s">
        <v>45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8.0</f>
        <v>8.0</v>
      </c>
    </row>
    <row r="34">
      <c r="A34" s="3" t="s">
        <v>52</v>
      </c>
      <c r="B34" s="4" t="s">
        <v>53</v>
      </c>
      <c r="C34" s="4" t="s">
        <v>54</v>
      </c>
      <c r="D34" s="3" t="n">
        <v>1.0</v>
      </c>
      <c r="E34" s="4" t="s">
        <v>25</v>
      </c>
      <c r="F34" s="4" t="s">
        <v>26</v>
      </c>
      <c r="G34" s="4" t="s">
        <v>27</v>
      </c>
      <c r="H34" s="5" t="n">
        <f>300.0</f>
        <v>300.0</v>
      </c>
    </row>
    <row r="35">
      <c r="A35" s="3" t="s">
        <v>52</v>
      </c>
      <c r="B35" s="4" t="s">
        <v>53</v>
      </c>
      <c r="C35" s="4" t="s">
        <v>54</v>
      </c>
      <c r="D35" s="3" t="n">
        <v>2.0</v>
      </c>
      <c r="E35" s="4" t="s">
        <v>19</v>
      </c>
      <c r="F35" s="4" t="s">
        <v>20</v>
      </c>
      <c r="G35" s="4" t="s">
        <v>21</v>
      </c>
      <c r="H35" s="5" t="n">
        <f>170.0</f>
        <v>170.0</v>
      </c>
    </row>
    <row r="36">
      <c r="A36" s="3" t="s">
        <v>52</v>
      </c>
      <c r="B36" s="4" t="s">
        <v>53</v>
      </c>
      <c r="C36" s="4" t="s">
        <v>54</v>
      </c>
      <c r="D36" s="3" t="n">
        <v>3.0</v>
      </c>
      <c r="E36" s="4" t="s">
        <v>31</v>
      </c>
      <c r="F36" s="4" t="s">
        <v>32</v>
      </c>
      <c r="G36" s="4" t="s">
        <v>33</v>
      </c>
      <c r="H36" s="5" t="n">
        <f>100.0</f>
        <v>100.0</v>
      </c>
    </row>
    <row r="37">
      <c r="A37" s="3" t="s">
        <v>52</v>
      </c>
      <c r="B37" s="4" t="s">
        <v>55</v>
      </c>
      <c r="C37" s="4" t="s">
        <v>56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6.0</f>
        <v>6.0</v>
      </c>
    </row>
    <row r="38">
      <c r="A38" s="3" t="s">
        <v>52</v>
      </c>
      <c r="B38" s="4" t="s">
        <v>57</v>
      </c>
      <c r="C38" s="4" t="s">
        <v>58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54.0</f>
        <v>54.0</v>
      </c>
    </row>
    <row r="39">
      <c r="A39" s="3" t="s">
        <v>52</v>
      </c>
      <c r="B39" s="4" t="s">
        <v>59</v>
      </c>
      <c r="C39" s="4" t="s">
        <v>60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8.0</f>
        <v>8.0</v>
      </c>
    </row>
    <row r="40">
      <c r="A40" s="3" t="s">
        <v>52</v>
      </c>
      <c r="B40" s="4" t="s">
        <v>61</v>
      </c>
      <c r="C40" s="4" t="s">
        <v>62</v>
      </c>
      <c r="D40" s="3" t="n">
        <v>1.0</v>
      </c>
      <c r="E40" s="4" t="s">
        <v>19</v>
      </c>
      <c r="F40" s="4" t="s">
        <v>20</v>
      </c>
      <c r="G40" s="4" t="s">
        <v>21</v>
      </c>
      <c r="H40" s="5" t="n">
        <f>182.0</f>
        <v>182.0</v>
      </c>
    </row>
    <row r="41">
      <c r="A41" s="3" t="s">
        <v>52</v>
      </c>
      <c r="B41" s="4" t="s">
        <v>61</v>
      </c>
      <c r="C41" s="4" t="s">
        <v>62</v>
      </c>
      <c r="D41" s="3" t="n">
        <v>2.0</v>
      </c>
      <c r="E41" s="4" t="s">
        <v>31</v>
      </c>
      <c r="F41" s="4" t="s">
        <v>32</v>
      </c>
      <c r="G41" s="4" t="s">
        <v>33</v>
      </c>
      <c r="H41" s="5" t="n">
        <f>100.0</f>
        <v>100.0</v>
      </c>
    </row>
    <row r="42">
      <c r="A42" s="3" t="s">
        <v>52</v>
      </c>
      <c r="B42" s="4" t="s">
        <v>63</v>
      </c>
      <c r="C42" s="4" t="s">
        <v>64</v>
      </c>
      <c r="D42" s="3" t="n">
        <v>1.0</v>
      </c>
      <c r="E42" s="4" t="s">
        <v>19</v>
      </c>
      <c r="F42" s="4" t="s">
        <v>20</v>
      </c>
      <c r="G42" s="4" t="s">
        <v>21</v>
      </c>
      <c r="H42" s="5" t="n">
        <f>22.0</f>
        <v>22.0</v>
      </c>
    </row>
    <row r="43">
      <c r="A43" s="3" t="s">
        <v>52</v>
      </c>
      <c r="B43" s="4" t="s">
        <v>65</v>
      </c>
      <c r="C43" s="4" t="s">
        <v>66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4.0</f>
        <v>4.0</v>
      </c>
    </row>
    <row r="44">
      <c r="A44" s="3" t="s">
        <v>52</v>
      </c>
      <c r="B44" s="4" t="s">
        <v>67</v>
      </c>
      <c r="C44" s="4" t="s">
        <v>68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4.0</f>
        <v>4.0</v>
      </c>
    </row>
    <row r="45">
      <c r="A45" s="3" t="s">
        <v>52</v>
      </c>
      <c r="B45" s="4" t="s">
        <v>69</v>
      </c>
      <c r="C45" s="4" t="s">
        <v>70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2.0</f>
        <v>2.0</v>
      </c>
    </row>
    <row r="46">
      <c r="A46" s="3" t="s">
        <v>52</v>
      </c>
      <c r="B46" s="4" t="s">
        <v>71</v>
      </c>
      <c r="C46" s="4" t="s">
        <v>72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56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2022-09-21T07:57:23Z</vt:filetime>
  </property>
</Properties>
</file>