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148CF79B-B171-48EF-B62C-3A47CC3C9EA3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1" r:id="rId1" sheetId="8"/>
  </sheets>
  <definedNames>
    <definedName localSheetId="0" name="_xlnm.Print_Titles">BO_DM0001!$1:$6</definedName>
  </definedNames>
  <calcPr calcId="191029"/>
</workbook>
</file>

<file path=xl/sharedStrings.xml><?xml version="1.0" encoding="utf-8"?>
<sst xmlns="http://schemas.openxmlformats.org/spreadsheetml/2006/main" count="209" uniqueCount="96">
  <si>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</si>
  <si>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</si>
  <si>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</si>
  <si>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</si>
  <si>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</si>
  <si>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</si>
  <si>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</si>
  <si>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</si>
  <si>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</si>
  <si>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</si>
  <si>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</si>
  <si>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</si>
  <si>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</si>
  <si>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</si>
  <si>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</si>
  <si>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</si>
  <si>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</si>
  <si>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</si>
  <si>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</si>
  <si>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</si>
  <si>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</si>
  <si>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</si>
  <si>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</si>
  <si>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</si>
  <si>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</si>
  <si>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</si>
  <si>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</si>
  <si>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</si>
  <si>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</si>
  <si>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</si>
  <si>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</si>
  <si>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</si>
  <si>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</si>
  <si>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</si>
  <si>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</si>
  <si>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</si>
  <si>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</si>
  <si>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</si>
  <si>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</si>
  <si>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</si>
  <si>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</si>
  <si>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</si>
  <si>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</si>
  <si>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</si>
  <si>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Yield to Maturity(%)</t>
  </si>
  <si>
    <t>うちストラテジー
取引（単位）</t>
    <phoneticPr fontId="5"/>
  </si>
  <si>
    <t>Strategy(unit)</t>
  </si>
  <si>
    <t>うちストラテジー
取引（円）</t>
    <phoneticPr fontId="5"/>
  </si>
  <si>
    <t>Strategy(￥)</t>
  </si>
  <si>
    <t>国債先物相場表</t>
    <phoneticPr fontId="5"/>
  </si>
  <si>
    <t>JGB Futures Quotations</t>
    <phoneticPr fontId="5"/>
  </si>
  <si>
    <t>2022/08</t>
  </si>
  <si>
    <t>中期国債先物</t>
  </si>
  <si>
    <t>5-year JGB Futures</t>
  </si>
  <si>
    <t>2022/09</t>
  </si>
  <si>
    <t>2021/12/14</t>
  </si>
  <si>
    <t>2022/09/12</t>
  </si>
  <si>
    <t>－</t>
  </si>
  <si>
    <t>2022/12</t>
  </si>
  <si>
    <t>2022/03/15</t>
  </si>
  <si>
    <t>2022/12/13</t>
  </si>
  <si>
    <t>2023/03</t>
  </si>
  <si>
    <t>2022/06/14</t>
  </si>
  <si>
    <t>2023/03/13</t>
  </si>
  <si>
    <t>長期国債先物</t>
  </si>
  <si>
    <t>10-year JGB Futures</t>
  </si>
  <si>
    <t>01</t>
  </si>
  <si>
    <t>150.44</t>
  </si>
  <si>
    <t>05</t>
  </si>
  <si>
    <t>150.81</t>
  </si>
  <si>
    <t>03</t>
  </si>
  <si>
    <t>150.7800</t>
  </si>
  <si>
    <t>30</t>
  </si>
  <si>
    <t>149.08</t>
  </si>
  <si>
    <t>149.1800</t>
  </si>
  <si>
    <t>31</t>
  </si>
  <si>
    <t>149.53</t>
  </si>
  <si>
    <t>150.00</t>
  </si>
  <si>
    <t>16</t>
  </si>
  <si>
    <t>150.05</t>
  </si>
  <si>
    <t>148.9300</t>
  </si>
  <si>
    <t>148.48</t>
  </si>
  <si>
    <t>29</t>
  </si>
  <si>
    <t>148.7550</t>
  </si>
  <si>
    <t>148.97</t>
  </si>
  <si>
    <t>長期国債先物（現金決済型ミニ）</t>
  </si>
  <si>
    <t>mini-10-year JGB Futures (Cash-Settled)</t>
  </si>
  <si>
    <t>2022/09/09</t>
  </si>
  <si>
    <t>150.385</t>
  </si>
  <si>
    <t>150.735</t>
  </si>
  <si>
    <t>149.145</t>
  </si>
  <si>
    <t>149.475</t>
  </si>
  <si>
    <t>2022/12/12</t>
  </si>
  <si>
    <t>2023/03/10</t>
  </si>
  <si>
    <t>超長期国債先物（ミニ）</t>
  </si>
  <si>
    <t>mini-20-year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</si>
</sst>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62">
    <xf borderId="0" fillId="0" fontId="0" numFmtId="0" xfId="0"/>
    <xf applyBorder="1" applyFill="1" applyFont="1" borderId="20" fillId="0" fontId="18" numFmtId="0" xfId="1946">
      <alignment vertical="center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Fill="1" applyFont="1" borderId="0" fillId="0" fontId="94" numFmtId="0" xfId="1946">
      <alignment vertical="center"/>
    </xf>
    <xf applyAlignment="1" applyBorder="1" applyFill="1" applyFont="1" borderId="20" fillId="0" fontId="93" numFmtId="0" xfId="1946">
      <alignment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22" fillId="0" fontId="6" numFmtId="0" xfId="1946">
      <alignment horizontal="center" vertical="center" wrapText="1"/>
    </xf>
    <xf applyAlignment="1" applyBorder="1" applyFill="1" applyFont="1" borderId="46" fillId="0" fontId="92" numFmtId="0" xfId="1946">
      <alignment vertical="center" wrapText="1"/>
    </xf>
    <xf applyBorder="1" applyFill="1" applyFont="1" borderId="46" fillId="0" fontId="18" numFmtId="0" xfId="1946">
      <alignment vertical="center"/>
    </xf>
    <xf applyAlignment="1" applyBorder="1" applyFill="1" applyFont="1" borderId="46" fillId="0" fontId="93" numFmtId="0" xfId="1946">
      <alignment vertical="center" wrapText="1"/>
    </xf>
    <xf applyAlignment="1" applyBorder="1" applyFill="1" applyFont="1" borderId="6" fillId="0" fontId="93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8" fillId="0" fontId="93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46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top" wrapText="1"/>
    </xf>
    <xf applyAlignment="1" applyBorder="1" applyFill="1" applyFont="1" applyNumberFormat="1" borderId="9" fillId="0" fontId="6" numFmtId="0" xfId="1946">
      <alignment horizontal="center" vertical="top" wrapText="1"/>
    </xf>
    <xf applyAlignment="1" applyBorder="1" applyFill="1" applyFont="1" applyNumberFormat="1" borderId="35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29</xdr:col>
      <xdr:colOff>466726</xdr:colOff>
      <xdr:row>0</xdr:row>
      <xdr:rowOff>19049</xdr:rowOff>
    </xdr:from>
    <xdr:ext cx="4171950" cy="438151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4FA3ABF-CE5C-4CD1-90C4-1B179D974E6F}"/>
            </a:ext>
          </a:extLst>
        </xdr:cNvPr>
        <xdr:cNvSpPr/>
      </xdr:nvSpPr>
      <xdr:spPr>
        <a:xfrm>
          <a:off x="27022426" y="19049"/>
          <a:ext cx="4171950" cy="4381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8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20" width="10.625" collapsed="false"/>
    <col min="2" max="2" bestFit="true" customWidth="true" style="20" width="16.125" collapsed="false"/>
    <col min="3" max="3" bestFit="true" customWidth="true" style="20" width="23.875" collapsed="false"/>
    <col min="4" max="6" bestFit="true" customWidth="true" style="20" width="10.25" collapsed="false"/>
    <col min="7" max="7" bestFit="true" customWidth="true" style="20" width="5.0" collapsed="false"/>
    <col min="8" max="9" customWidth="true" style="20" width="12.5" collapsed="false"/>
    <col min="10" max="10" customWidth="true" style="20" width="5.0" collapsed="false"/>
    <col min="11" max="12" customWidth="true" style="20" width="12.5" collapsed="false"/>
    <col min="13" max="13" customWidth="true" style="20" width="5.0" collapsed="false"/>
    <col min="14" max="14" customWidth="true" style="20" width="12.5" collapsed="false"/>
    <col min="15" max="15" customWidth="true" style="20" width="5.0" collapsed="false"/>
    <col min="16" max="16" customWidth="true" style="20" width="11.25" collapsed="false"/>
    <col min="17" max="17" customWidth="true" style="20" width="12.5" collapsed="false"/>
    <col min="18" max="18" customWidth="true" style="20" width="5.0" collapsed="false"/>
    <col min="19" max="19" customWidth="true" style="20" width="12.5" collapsed="false"/>
    <col min="20" max="20" customWidth="true" style="20" width="5.0" collapsed="false"/>
    <col min="21" max="22" customWidth="true" style="20" width="12.5" collapsed="false"/>
    <col min="23" max="24" customWidth="true" style="20" width="15.25" collapsed="false"/>
    <col min="25" max="25" customWidth="true" style="20" width="16.0" collapsed="false"/>
    <col min="26" max="27" customWidth="true" style="20" width="15.25" collapsed="false"/>
    <col min="28" max="28" customWidth="true" style="20" width="21.125" collapsed="false"/>
    <col min="29" max="29" customWidth="true" style="20" width="15.25" collapsed="false"/>
    <col min="30" max="31" customWidth="true" style="20" width="21.125" collapsed="false"/>
    <col min="32" max="32" bestFit="true" customWidth="true" style="20" width="2.375" collapsed="false"/>
    <col min="33" max="33" customWidth="true" style="20" width="15.25" collapsed="false"/>
    <col min="34" max="34" bestFit="true" customWidth="true" style="20" width="6.75" collapsed="false"/>
    <col min="35" max="35" customWidth="true" style="20" width="9.0" collapsed="false"/>
    <col min="36" max="16384" style="20" width="9.0" collapsed="false"/>
  </cols>
  <sheetData>
    <row customHeight="1" ht="30" r="1" spans="1:34">
      <c r="A1" s="54" t="s">
        <v>49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24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  <c r="AC1" s="26"/>
      <c r="AD1" s="26"/>
      <c r="AE1" s="26"/>
      <c r="AF1" s="26"/>
      <c r="AG1" s="26"/>
      <c r="AH1" s="27"/>
    </row>
    <row customHeight="1" ht="30" r="2" spans="1:34">
      <c r="A2" s="52" t="s">
        <v>50</v>
      </c>
      <c r="B2" s="53"/>
      <c r="C2" s="53"/>
      <c r="D2" s="28"/>
      <c r="E2" s="28"/>
      <c r="F2" s="28"/>
      <c r="G2" s="28"/>
      <c r="H2" s="28"/>
      <c r="I2" s="28"/>
      <c r="J2" s="28"/>
      <c r="K2" s="28"/>
      <c r="L2" s="2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21"/>
      <c r="AC2" s="21"/>
      <c r="AD2" s="21"/>
      <c r="AE2" s="21"/>
      <c r="AF2" s="21"/>
      <c r="AG2" s="21"/>
      <c r="AH2" s="29"/>
    </row>
    <row customHeight="1" ht="14.1" r="3" spans="1:34">
      <c r="A3" s="49" t="s">
        <v>0</v>
      </c>
      <c r="B3" s="37" t="s">
        <v>39</v>
      </c>
      <c r="C3" s="37" t="s">
        <v>40</v>
      </c>
      <c r="D3" s="39" t="s">
        <v>1</v>
      </c>
      <c r="E3" s="56" t="s">
        <v>20</v>
      </c>
      <c r="F3" s="57"/>
      <c r="G3" s="44" t="s">
        <v>41</v>
      </c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6"/>
      <c r="W3" s="39" t="s">
        <v>18</v>
      </c>
      <c r="X3" s="59" t="s">
        <v>23</v>
      </c>
      <c r="Y3" s="60"/>
      <c r="Z3" s="60"/>
      <c r="AA3" s="61"/>
      <c r="AB3" s="59" t="s">
        <v>22</v>
      </c>
      <c r="AC3" s="60"/>
      <c r="AD3" s="60"/>
      <c r="AE3" s="61"/>
      <c r="AF3" s="34" t="s">
        <v>30</v>
      </c>
      <c r="AG3" s="35"/>
      <c r="AH3" s="32" t="s">
        <v>31</v>
      </c>
    </row>
    <row customHeight="1" ht="9" r="4" spans="1:34">
      <c r="A4" s="50"/>
      <c r="B4" s="38"/>
      <c r="C4" s="38"/>
      <c r="D4" s="40"/>
      <c r="E4" s="34"/>
      <c r="F4" s="35"/>
      <c r="G4" s="42" t="s">
        <v>35</v>
      </c>
      <c r="H4" s="47" t="s">
        <v>2</v>
      </c>
      <c r="I4" s="15"/>
      <c r="J4" s="42" t="s">
        <v>35</v>
      </c>
      <c r="K4" s="47" t="s">
        <v>37</v>
      </c>
      <c r="L4" s="2"/>
      <c r="M4" s="41" t="s">
        <v>3</v>
      </c>
      <c r="N4" s="41"/>
      <c r="O4" s="42" t="s">
        <v>35</v>
      </c>
      <c r="P4" s="47" t="s">
        <v>38</v>
      </c>
      <c r="Q4" s="2"/>
      <c r="R4" s="41" t="s">
        <v>3</v>
      </c>
      <c r="S4" s="41"/>
      <c r="T4" s="42" t="s">
        <v>35</v>
      </c>
      <c r="U4" s="47" t="s">
        <v>12</v>
      </c>
      <c r="V4" s="15"/>
      <c r="W4" s="40"/>
      <c r="X4" s="39" t="s">
        <v>4</v>
      </c>
      <c r="Y4" s="40" t="s">
        <v>25</v>
      </c>
      <c r="Z4" s="40" t="s">
        <v>26</v>
      </c>
      <c r="AA4" s="51" t="s">
        <v>45</v>
      </c>
      <c r="AB4" s="39" t="s">
        <v>4</v>
      </c>
      <c r="AC4" s="40" t="s">
        <v>28</v>
      </c>
      <c r="AD4" s="40" t="s">
        <v>27</v>
      </c>
      <c r="AE4" s="51" t="s">
        <v>47</v>
      </c>
      <c r="AF4" s="34"/>
      <c r="AG4" s="35"/>
      <c r="AH4" s="33"/>
    </row>
    <row customHeight="1" ht="27" r="5" spans="1:34">
      <c r="A5" s="50"/>
      <c r="B5" s="38"/>
      <c r="C5" s="38"/>
      <c r="D5" s="40"/>
      <c r="E5" s="58"/>
      <c r="F5" s="36"/>
      <c r="G5" s="43"/>
      <c r="H5" s="48"/>
      <c r="I5" s="17" t="s">
        <v>19</v>
      </c>
      <c r="J5" s="43"/>
      <c r="K5" s="48"/>
      <c r="L5" s="17" t="s">
        <v>19</v>
      </c>
      <c r="M5" s="3" t="s">
        <v>36</v>
      </c>
      <c r="N5" s="2" t="s">
        <v>24</v>
      </c>
      <c r="O5" s="43"/>
      <c r="P5" s="48"/>
      <c r="Q5" s="17" t="s">
        <v>19</v>
      </c>
      <c r="R5" s="3" t="s">
        <v>36</v>
      </c>
      <c r="S5" s="2" t="s">
        <v>24</v>
      </c>
      <c r="T5" s="43"/>
      <c r="U5" s="48"/>
      <c r="V5" s="17" t="s">
        <v>19</v>
      </c>
      <c r="W5" s="40"/>
      <c r="X5" s="39"/>
      <c r="Y5" s="40"/>
      <c r="Z5" s="40"/>
      <c r="AA5" s="51"/>
      <c r="AB5" s="39"/>
      <c r="AC5" s="40"/>
      <c r="AD5" s="40"/>
      <c r="AE5" s="51"/>
      <c r="AF5" s="34"/>
      <c r="AG5" s="36"/>
      <c r="AH5" s="33"/>
    </row>
    <row customHeight="1" ht="36" r="6" spans="1:34">
      <c r="A6" s="18" t="s">
        <v>32</v>
      </c>
      <c r="B6" s="39"/>
      <c r="C6" s="39"/>
      <c r="D6" s="17" t="s">
        <v>5</v>
      </c>
      <c r="E6" s="30" t="s">
        <v>21</v>
      </c>
      <c r="F6" s="31"/>
      <c r="G6" s="3" t="s">
        <v>42</v>
      </c>
      <c r="H6" s="2" t="s">
        <v>34</v>
      </c>
      <c r="I6" s="17" t="s">
        <v>44</v>
      </c>
      <c r="J6" s="3" t="s">
        <v>43</v>
      </c>
      <c r="K6" s="2" t="s">
        <v>6</v>
      </c>
      <c r="L6" s="17" t="s">
        <v>44</v>
      </c>
      <c r="M6" s="3" t="s">
        <v>43</v>
      </c>
      <c r="N6" s="2" t="s">
        <v>7</v>
      </c>
      <c r="O6" s="3" t="s">
        <v>43</v>
      </c>
      <c r="P6" s="2" t="s">
        <v>8</v>
      </c>
      <c r="Q6" s="17" t="s">
        <v>44</v>
      </c>
      <c r="R6" s="3" t="s">
        <v>43</v>
      </c>
      <c r="S6" s="2" t="s">
        <v>7</v>
      </c>
      <c r="T6" s="3" t="s">
        <v>43</v>
      </c>
      <c r="U6" s="2" t="s">
        <v>9</v>
      </c>
      <c r="V6" s="17" t="s">
        <v>44</v>
      </c>
      <c r="W6" s="17" t="s">
        <v>17</v>
      </c>
      <c r="X6" s="17" t="s">
        <v>10</v>
      </c>
      <c r="Y6" s="17" t="s">
        <v>14</v>
      </c>
      <c r="Z6" s="17" t="s">
        <v>11</v>
      </c>
      <c r="AA6" s="22" t="s">
        <v>46</v>
      </c>
      <c r="AB6" s="17" t="s">
        <v>15</v>
      </c>
      <c r="AC6" s="17" t="s">
        <v>16</v>
      </c>
      <c r="AD6" s="17" t="s">
        <v>13</v>
      </c>
      <c r="AE6" s="23" t="s">
        <v>48</v>
      </c>
      <c r="AF6" s="30" t="s">
        <v>29</v>
      </c>
      <c r="AG6" s="31"/>
      <c r="AH6" s="16" t="s">
        <v>33</v>
      </c>
    </row>
    <row customHeight="1" ht="13.5" r="7" spans="1:34">
      <c r="A7" s="4" t="s">
        <v>51</v>
      </c>
      <c r="B7" s="5" t="s">
        <v>52</v>
      </c>
      <c r="C7" s="5" t="s">
        <v>53</v>
      </c>
      <c r="D7" s="5" t="s">
        <v>54</v>
      </c>
      <c r="E7" s="6" t="s">
        <v>55</v>
      </c>
      <c r="F7" s="6" t="s">
        <v>56</v>
      </c>
      <c r="G7" s="7"/>
      <c r="H7" s="8" t="s">
        <v>57</v>
      </c>
      <c r="I7" s="9"/>
      <c r="J7" s="7"/>
      <c r="K7" s="8" t="s">
        <v>57</v>
      </c>
      <c r="L7" s="9"/>
      <c r="M7" s="7"/>
      <c r="N7" s="8"/>
      <c r="O7" s="7"/>
      <c r="P7" s="8" t="s">
        <v>57</v>
      </c>
      <c r="Q7" s="9"/>
      <c r="R7" s="7"/>
      <c r="S7" s="8"/>
      <c r="T7" s="7"/>
      <c r="U7" s="8" t="s">
        <v>57</v>
      </c>
      <c r="V7" s="10"/>
      <c r="W7" s="11" t="n">
        <f>112.91</f>
        <v>112.91</v>
      </c>
      <c r="X7" s="12" t="str">
        <f>"－"</f>
        <v>－</v>
      </c>
      <c r="Y7" s="12"/>
      <c r="Z7" s="12"/>
      <c r="AA7" s="12"/>
      <c r="AB7" s="12" t="str">
        <f>"－"</f>
        <v>－</v>
      </c>
      <c r="AC7" s="12"/>
      <c r="AD7" s="12"/>
      <c r="AE7" s="19"/>
      <c r="AF7" s="7"/>
      <c r="AG7" s="14" t="str">
        <f>"－"</f>
        <v>－</v>
      </c>
      <c r="AH7" s="13" t="str">
        <f>"－"</f>
        <v>－</v>
      </c>
    </row>
    <row r="8">
      <c r="A8" s="4" t="s">
        <v>51</v>
      </c>
      <c r="B8" s="5" t="s">
        <v>52</v>
      </c>
      <c r="C8" s="5" t="s">
        <v>53</v>
      </c>
      <c r="D8" s="5" t="s">
        <v>58</v>
      </c>
      <c r="E8" s="6" t="s">
        <v>59</v>
      </c>
      <c r="F8" s="6" t="s">
        <v>60</v>
      </c>
      <c r="G8" s="7"/>
      <c r="H8" s="8" t="s">
        <v>57</v>
      </c>
      <c r="I8" s="9"/>
      <c r="J8" s="7"/>
      <c r="K8" s="8" t="s">
        <v>57</v>
      </c>
      <c r="L8" s="9"/>
      <c r="M8" s="7"/>
      <c r="N8" s="8"/>
      <c r="O8" s="7"/>
      <c r="P8" s="8" t="s">
        <v>57</v>
      </c>
      <c r="Q8" s="9"/>
      <c r="R8" s="7"/>
      <c r="S8" s="8"/>
      <c r="T8" s="7"/>
      <c r="U8" s="8" t="s">
        <v>57</v>
      </c>
      <c r="V8" s="10"/>
      <c r="W8" s="11" t="n">
        <f>112.81</f>
        <v>112.81</v>
      </c>
      <c r="X8" s="12" t="str">
        <f>"－"</f>
        <v>－</v>
      </c>
      <c r="Y8" s="12"/>
      <c r="Z8" s="12"/>
      <c r="AA8" s="12"/>
      <c r="AB8" s="12" t="str">
        <f>"－"</f>
        <v>－</v>
      </c>
      <c r="AC8" s="12"/>
      <c r="AD8" s="12"/>
      <c r="AE8" s="19"/>
      <c r="AF8" s="7"/>
      <c r="AG8" s="14" t="str">
        <f>"－"</f>
        <v>－</v>
      </c>
      <c r="AH8" s="13" t="str">
        <f>"－"</f>
        <v>－</v>
      </c>
    </row>
    <row r="9">
      <c r="A9" s="4" t="s">
        <v>51</v>
      </c>
      <c r="B9" s="5" t="s">
        <v>52</v>
      </c>
      <c r="C9" s="5" t="s">
        <v>53</v>
      </c>
      <c r="D9" s="5" t="s">
        <v>61</v>
      </c>
      <c r="E9" s="6" t="s">
        <v>62</v>
      </c>
      <c r="F9" s="6" t="s">
        <v>63</v>
      </c>
      <c r="G9" s="7"/>
      <c r="H9" s="8" t="s">
        <v>57</v>
      </c>
      <c r="I9" s="9"/>
      <c r="J9" s="7"/>
      <c r="K9" s="8" t="s">
        <v>57</v>
      </c>
      <c r="L9" s="9"/>
      <c r="M9" s="7"/>
      <c r="N9" s="8"/>
      <c r="O9" s="7"/>
      <c r="P9" s="8" t="s">
        <v>57</v>
      </c>
      <c r="Q9" s="9"/>
      <c r="R9" s="7"/>
      <c r="S9" s="8"/>
      <c r="T9" s="7"/>
      <c r="U9" s="8" t="s">
        <v>57</v>
      </c>
      <c r="V9" s="10"/>
      <c r="W9" s="11" t="n">
        <f>112.68</f>
        <v>112.68</v>
      </c>
      <c r="X9" s="12" t="str">
        <f>"－"</f>
        <v>－</v>
      </c>
      <c r="Y9" s="12"/>
      <c r="Z9" s="12"/>
      <c r="AA9" s="12"/>
      <c r="AB9" s="12" t="str">
        <f>"－"</f>
        <v>－</v>
      </c>
      <c r="AC9" s="12"/>
      <c r="AD9" s="12"/>
      <c r="AE9" s="19"/>
      <c r="AF9" s="7"/>
      <c r="AG9" s="14" t="str">
        <f>"－"</f>
        <v>－</v>
      </c>
      <c r="AH9" s="13" t="str">
        <f>"－"</f>
        <v>－</v>
      </c>
    </row>
    <row r="10">
      <c r="A10" s="4" t="s">
        <v>51</v>
      </c>
      <c r="B10" s="5" t="s">
        <v>64</v>
      </c>
      <c r="C10" s="5" t="s">
        <v>65</v>
      </c>
      <c r="D10" s="5" t="s">
        <v>54</v>
      </c>
      <c r="E10" s="6" t="s">
        <v>55</v>
      </c>
      <c r="F10" s="6" t="s">
        <v>56</v>
      </c>
      <c r="G10" s="7" t="s">
        <v>66</v>
      </c>
      <c r="H10" s="8" t="s">
        <v>67</v>
      </c>
      <c r="I10" s="9" t="n">
        <v>0.635</v>
      </c>
      <c r="J10" s="7" t="s">
        <v>68</v>
      </c>
      <c r="K10" s="8" t="s">
        <v>69</v>
      </c>
      <c r="L10" s="9" t="n">
        <v>0.609</v>
      </c>
      <c r="M10" s="7" t="s">
        <v>70</v>
      </c>
      <c r="N10" s="8" t="s">
        <v>71</v>
      </c>
      <c r="O10" s="7" t="s">
        <v>72</v>
      </c>
      <c r="P10" s="8" t="s">
        <v>73</v>
      </c>
      <c r="Q10" s="9" t="n">
        <v>0.732</v>
      </c>
      <c r="R10" s="7" t="s">
        <v>72</v>
      </c>
      <c r="S10" s="8" t="s">
        <v>74</v>
      </c>
      <c r="T10" s="7" t="s">
        <v>75</v>
      </c>
      <c r="U10" s="8" t="s">
        <v>76</v>
      </c>
      <c r="V10" s="10" t="n">
        <v>0.7</v>
      </c>
      <c r="W10" s="11" t="n">
        <f>150.15</f>
        <v>150.15</v>
      </c>
      <c r="X10" s="12" t="n">
        <f>459099</f>
        <v>459099.0</v>
      </c>
      <c r="Y10" s="12" t="n">
        <v>547.0</v>
      </c>
      <c r="Z10" s="12" t="n">
        <v>30932.0</v>
      </c>
      <c r="AA10" s="12" t="n">
        <v>11374.0</v>
      </c>
      <c r="AB10" s="12" t="n">
        <f>68913571890000</f>
        <v>6.891357189E13</v>
      </c>
      <c r="AC10" s="12" t="n">
        <v>8.202225E10</v>
      </c>
      <c r="AD10" s="12" t="n">
        <v>4.64157211E12</v>
      </c>
      <c r="AE10" s="19" t="n">
        <v>1.70285152E12</v>
      </c>
      <c r="AF10" s="7"/>
      <c r="AG10" s="14" t="n">
        <f>110338</f>
        <v>110338.0</v>
      </c>
      <c r="AH10" s="13" t="n">
        <f>22</f>
        <v>22.0</v>
      </c>
    </row>
    <row r="11">
      <c r="A11" s="4" t="s">
        <v>51</v>
      </c>
      <c r="B11" s="5" t="s">
        <v>64</v>
      </c>
      <c r="C11" s="5" t="s">
        <v>65</v>
      </c>
      <c r="D11" s="5" t="s">
        <v>58</v>
      </c>
      <c r="E11" s="6" t="s">
        <v>59</v>
      </c>
      <c r="F11" s="6" t="s">
        <v>60</v>
      </c>
      <c r="G11" s="7" t="s">
        <v>70</v>
      </c>
      <c r="H11" s="8" t="s">
        <v>77</v>
      </c>
      <c r="I11" s="9" t="n">
        <v>0.666</v>
      </c>
      <c r="J11" s="7" t="s">
        <v>78</v>
      </c>
      <c r="K11" s="8" t="s">
        <v>79</v>
      </c>
      <c r="L11" s="9" t="n">
        <v>0.663</v>
      </c>
      <c r="M11" s="7" t="s">
        <v>75</v>
      </c>
      <c r="N11" s="8" t="s">
        <v>80</v>
      </c>
      <c r="O11" s="7" t="s">
        <v>72</v>
      </c>
      <c r="P11" s="8" t="s">
        <v>81</v>
      </c>
      <c r="Q11" s="9" t="n">
        <v>0.775</v>
      </c>
      <c r="R11" s="7" t="s">
        <v>82</v>
      </c>
      <c r="S11" s="8" t="s">
        <v>83</v>
      </c>
      <c r="T11" s="7" t="s">
        <v>75</v>
      </c>
      <c r="U11" s="8" t="s">
        <v>84</v>
      </c>
      <c r="V11" s="10" t="n">
        <v>0.74</v>
      </c>
      <c r="W11" s="11" t="n">
        <f>149.68</f>
        <v>149.68</v>
      </c>
      <c r="X11" s="12" t="n">
        <f>14687</f>
        <v>14687.0</v>
      </c>
      <c r="Y11" s="12"/>
      <c r="Z11" s="12" t="n">
        <v>265.0</v>
      </c>
      <c r="AA11" s="12" t="n">
        <v>11374.0</v>
      </c>
      <c r="AB11" s="12" t="n">
        <f>2190146650000</f>
        <v>2.19014665E12</v>
      </c>
      <c r="AC11" s="12"/>
      <c r="AD11" s="12" t="n">
        <v>3.944195E10</v>
      </c>
      <c r="AE11" s="19" t="n">
        <v>1.69652801E12</v>
      </c>
      <c r="AF11" s="7"/>
      <c r="AG11" s="14" t="n">
        <f>9608</f>
        <v>9608.0</v>
      </c>
      <c r="AH11" s="13" t="n">
        <f>17</f>
        <v>17.0</v>
      </c>
    </row>
    <row r="12">
      <c r="A12" s="4" t="s">
        <v>51</v>
      </c>
      <c r="B12" s="5" t="s">
        <v>64</v>
      </c>
      <c r="C12" s="5" t="s">
        <v>65</v>
      </c>
      <c r="D12" s="5" t="s">
        <v>61</v>
      </c>
      <c r="E12" s="6" t="s">
        <v>62</v>
      </c>
      <c r="F12" s="6" t="s">
        <v>63</v>
      </c>
      <c r="G12" s="7"/>
      <c r="H12" s="8" t="s">
        <v>57</v>
      </c>
      <c r="I12" s="9"/>
      <c r="J12" s="7"/>
      <c r="K12" s="8" t="s">
        <v>57</v>
      </c>
      <c r="L12" s="9"/>
      <c r="M12" s="7"/>
      <c r="N12" s="8"/>
      <c r="O12" s="7"/>
      <c r="P12" s="8" t="s">
        <v>57</v>
      </c>
      <c r="Q12" s="9"/>
      <c r="R12" s="7"/>
      <c r="S12" s="8"/>
      <c r="T12" s="7"/>
      <c r="U12" s="8" t="s">
        <v>57</v>
      </c>
      <c r="V12" s="10"/>
      <c r="W12" s="11" t="n">
        <f>149.61</f>
        <v>149.61</v>
      </c>
      <c r="X12" s="12" t="str">
        <f>"－"</f>
        <v>－</v>
      </c>
      <c r="Y12" s="12"/>
      <c r="Z12" s="12"/>
      <c r="AA12" s="12"/>
      <c r="AB12" s="12" t="str">
        <f>"－"</f>
        <v>－</v>
      </c>
      <c r="AC12" s="12"/>
      <c r="AD12" s="12"/>
      <c r="AE12" s="19"/>
      <c r="AF12" s="7"/>
      <c r="AG12" s="14" t="str">
        <f>"－"</f>
        <v>－</v>
      </c>
      <c r="AH12" s="13" t="str">
        <f>"－"</f>
        <v>－</v>
      </c>
    </row>
    <row r="13">
      <c r="A13" s="4" t="s">
        <v>51</v>
      </c>
      <c r="B13" s="5" t="s">
        <v>85</v>
      </c>
      <c r="C13" s="5" t="s">
        <v>86</v>
      </c>
      <c r="D13" s="5" t="s">
        <v>54</v>
      </c>
      <c r="E13" s="6" t="s">
        <v>55</v>
      </c>
      <c r="F13" s="6" t="s">
        <v>87</v>
      </c>
      <c r="G13" s="7" t="s">
        <v>66</v>
      </c>
      <c r="H13" s="8" t="s">
        <v>88</v>
      </c>
      <c r="I13" s="9" t="n">
        <v>0.639</v>
      </c>
      <c r="J13" s="7" t="s">
        <v>68</v>
      </c>
      <c r="K13" s="8" t="s">
        <v>89</v>
      </c>
      <c r="L13" s="9" t="n">
        <v>0.614</v>
      </c>
      <c r="M13" s="7"/>
      <c r="N13" s="8"/>
      <c r="O13" s="7" t="s">
        <v>72</v>
      </c>
      <c r="P13" s="8" t="s">
        <v>90</v>
      </c>
      <c r="Q13" s="9" t="n">
        <v>0.727</v>
      </c>
      <c r="R13" s="7"/>
      <c r="S13" s="8"/>
      <c r="T13" s="7" t="s">
        <v>72</v>
      </c>
      <c r="U13" s="8" t="s">
        <v>91</v>
      </c>
      <c r="V13" s="10" t="n">
        <v>0.704</v>
      </c>
      <c r="W13" s="11" t="n">
        <f>150.15</f>
        <v>150.15</v>
      </c>
      <c r="X13" s="12" t="n">
        <f>214</f>
        <v>214.0</v>
      </c>
      <c r="Y13" s="12"/>
      <c r="Z13" s="12"/>
      <c r="AA13" s="12"/>
      <c r="AB13" s="12" t="n">
        <f>3215564000</f>
        <v>3.215564E9</v>
      </c>
      <c r="AC13" s="12"/>
      <c r="AD13" s="12"/>
      <c r="AE13" s="19"/>
      <c r="AF13" s="7"/>
      <c r="AG13" s="14" t="n">
        <f>208</f>
        <v>208.0</v>
      </c>
      <c r="AH13" s="13" t="n">
        <f>19</f>
        <v>19.0</v>
      </c>
    </row>
    <row r="14">
      <c r="A14" s="4" t="s">
        <v>51</v>
      </c>
      <c r="B14" s="5" t="s">
        <v>85</v>
      </c>
      <c r="C14" s="5" t="s">
        <v>86</v>
      </c>
      <c r="D14" s="5" t="s">
        <v>58</v>
      </c>
      <c r="E14" s="6" t="s">
        <v>59</v>
      </c>
      <c r="F14" s="6" t="s">
        <v>92</v>
      </c>
      <c r="G14" s="7"/>
      <c r="H14" s="8" t="s">
        <v>57</v>
      </c>
      <c r="I14" s="9"/>
      <c r="J14" s="7"/>
      <c r="K14" s="8" t="s">
        <v>57</v>
      </c>
      <c r="L14" s="9"/>
      <c r="M14" s="7"/>
      <c r="N14" s="8"/>
      <c r="O14" s="7"/>
      <c r="P14" s="8" t="s">
        <v>57</v>
      </c>
      <c r="Q14" s="9"/>
      <c r="R14" s="7"/>
      <c r="S14" s="8"/>
      <c r="T14" s="7"/>
      <c r="U14" s="8" t="s">
        <v>57</v>
      </c>
      <c r="V14" s="10"/>
      <c r="W14" s="11" t="n">
        <f>149.68</f>
        <v>149.68</v>
      </c>
      <c r="X14" s="12" t="str">
        <f>"－"</f>
        <v>－</v>
      </c>
      <c r="Y14" s="12"/>
      <c r="Z14" s="12"/>
      <c r="AA14" s="12"/>
      <c r="AB14" s="12" t="str">
        <f>"－"</f>
        <v>－</v>
      </c>
      <c r="AC14" s="12"/>
      <c r="AD14" s="12"/>
      <c r="AE14" s="19"/>
      <c r="AF14" s="7"/>
      <c r="AG14" s="14" t="str">
        <f>"－"</f>
        <v>－</v>
      </c>
      <c r="AH14" s="13" t="str">
        <f>"－"</f>
        <v>－</v>
      </c>
    </row>
    <row r="15">
      <c r="A15" s="4" t="s">
        <v>51</v>
      </c>
      <c r="B15" s="5" t="s">
        <v>85</v>
      </c>
      <c r="C15" s="5" t="s">
        <v>86</v>
      </c>
      <c r="D15" s="5" t="s">
        <v>61</v>
      </c>
      <c r="E15" s="6" t="s">
        <v>62</v>
      </c>
      <c r="F15" s="6" t="s">
        <v>93</v>
      </c>
      <c r="G15" s="7"/>
      <c r="H15" s="8" t="s">
        <v>57</v>
      </c>
      <c r="I15" s="9"/>
      <c r="J15" s="7"/>
      <c r="K15" s="8" t="s">
        <v>57</v>
      </c>
      <c r="L15" s="9"/>
      <c r="M15" s="7"/>
      <c r="N15" s="8"/>
      <c r="O15" s="7"/>
      <c r="P15" s="8" t="s">
        <v>57</v>
      </c>
      <c r="Q15" s="9"/>
      <c r="R15" s="7"/>
      <c r="S15" s="8"/>
      <c r="T15" s="7"/>
      <c r="U15" s="8" t="s">
        <v>57</v>
      </c>
      <c r="V15" s="10"/>
      <c r="W15" s="11" t="n">
        <f>149.61</f>
        <v>149.61</v>
      </c>
      <c r="X15" s="12" t="str">
        <f>"－"</f>
        <v>－</v>
      </c>
      <c r="Y15" s="12"/>
      <c r="Z15" s="12"/>
      <c r="AA15" s="12"/>
      <c r="AB15" s="12" t="str">
        <f>"－"</f>
        <v>－</v>
      </c>
      <c r="AC15" s="12"/>
      <c r="AD15" s="12"/>
      <c r="AE15" s="19"/>
      <c r="AF15" s="7"/>
      <c r="AG15" s="14" t="str">
        <f>"－"</f>
        <v>－</v>
      </c>
      <c r="AH15" s="13" t="str">
        <f>"－"</f>
        <v>－</v>
      </c>
    </row>
    <row r="16">
      <c r="A16" s="4" t="s">
        <v>51</v>
      </c>
      <c r="B16" s="5" t="s">
        <v>94</v>
      </c>
      <c r="C16" s="5" t="s">
        <v>95</v>
      </c>
      <c r="D16" s="5" t="s">
        <v>54</v>
      </c>
      <c r="E16" s="6" t="s">
        <v>55</v>
      </c>
      <c r="F16" s="6" t="s">
        <v>56</v>
      </c>
      <c r="G16" s="7"/>
      <c r="H16" s="8" t="s">
        <v>57</v>
      </c>
      <c r="I16" s="9"/>
      <c r="J16" s="7"/>
      <c r="K16" s="8" t="s">
        <v>57</v>
      </c>
      <c r="L16" s="9"/>
      <c r="M16" s="7"/>
      <c r="N16" s="8"/>
      <c r="O16" s="7"/>
      <c r="P16" s="8" t="s">
        <v>57</v>
      </c>
      <c r="Q16" s="9"/>
      <c r="R16" s="7"/>
      <c r="S16" s="8"/>
      <c r="T16" s="7"/>
      <c r="U16" s="8" t="s">
        <v>57</v>
      </c>
      <c r="V16" s="10"/>
      <c r="W16" s="11" t="n">
        <f>147.39</f>
        <v>147.39</v>
      </c>
      <c r="X16" s="12" t="str">
        <f>"－"</f>
        <v>－</v>
      </c>
      <c r="Y16" s="12"/>
      <c r="Z16" s="12"/>
      <c r="AA16" s="12"/>
      <c r="AB16" s="12" t="str">
        <f>"－"</f>
        <v>－</v>
      </c>
      <c r="AC16" s="12"/>
      <c r="AD16" s="12"/>
      <c r="AE16" s="19"/>
      <c r="AF16" s="7"/>
      <c r="AG16" s="14" t="str">
        <f>"－"</f>
        <v>－</v>
      </c>
      <c r="AH16" s="13" t="str">
        <f>"－"</f>
        <v>－</v>
      </c>
    </row>
    <row r="17">
      <c r="A17" s="4" t="s">
        <v>51</v>
      </c>
      <c r="B17" s="5" t="s">
        <v>94</v>
      </c>
      <c r="C17" s="5" t="s">
        <v>95</v>
      </c>
      <c r="D17" s="5" t="s">
        <v>58</v>
      </c>
      <c r="E17" s="6" t="s">
        <v>59</v>
      </c>
      <c r="F17" s="6" t="s">
        <v>60</v>
      </c>
      <c r="G17" s="7"/>
      <c r="H17" s="8" t="s">
        <v>57</v>
      </c>
      <c r="I17" s="9"/>
      <c r="J17" s="7"/>
      <c r="K17" s="8" t="s">
        <v>57</v>
      </c>
      <c r="L17" s="9"/>
      <c r="M17" s="7"/>
      <c r="N17" s="8"/>
      <c r="O17" s="7"/>
      <c r="P17" s="8" t="s">
        <v>57</v>
      </c>
      <c r="Q17" s="9"/>
      <c r="R17" s="7"/>
      <c r="S17" s="8"/>
      <c r="T17" s="7"/>
      <c r="U17" s="8" t="s">
        <v>57</v>
      </c>
      <c r="V17" s="10"/>
      <c r="W17" s="11" t="n">
        <f>146.22</f>
        <v>146.22</v>
      </c>
      <c r="X17" s="12" t="str">
        <f>"－"</f>
        <v>－</v>
      </c>
      <c r="Y17" s="12"/>
      <c r="Z17" s="12"/>
      <c r="AA17" s="12"/>
      <c r="AB17" s="12" t="str">
        <f>"－"</f>
        <v>－</v>
      </c>
      <c r="AC17" s="12"/>
      <c r="AD17" s="12"/>
      <c r="AE17" s="19"/>
      <c r="AF17" s="7"/>
      <c r="AG17" s="14" t="str">
        <f>"－"</f>
        <v>－</v>
      </c>
      <c r="AH17" s="13" t="str">
        <f>"－"</f>
        <v>－</v>
      </c>
    </row>
    <row r="18">
      <c r="A18" s="4" t="s">
        <v>51</v>
      </c>
      <c r="B18" s="5" t="s">
        <v>94</v>
      </c>
      <c r="C18" s="5" t="s">
        <v>95</v>
      </c>
      <c r="D18" s="5" t="s">
        <v>61</v>
      </c>
      <c r="E18" s="6" t="s">
        <v>62</v>
      </c>
      <c r="F18" s="6" t="s">
        <v>63</v>
      </c>
      <c r="G18" s="7"/>
      <c r="H18" s="8" t="s">
        <v>57</v>
      </c>
      <c r="I18" s="9"/>
      <c r="J18" s="7"/>
      <c r="K18" s="8" t="s">
        <v>57</v>
      </c>
      <c r="L18" s="9"/>
      <c r="M18" s="7"/>
      <c r="N18" s="8"/>
      <c r="O18" s="7"/>
      <c r="P18" s="8" t="s">
        <v>57</v>
      </c>
      <c r="Q18" s="9"/>
      <c r="R18" s="7"/>
      <c r="S18" s="8"/>
      <c r="T18" s="7"/>
      <c r="U18" s="8" t="s">
        <v>57</v>
      </c>
      <c r="V18" s="10"/>
      <c r="W18" s="11" t="n">
        <f>145.24</f>
        <v>145.24</v>
      </c>
      <c r="X18" s="12" t="str">
        <f>"－"</f>
        <v>－</v>
      </c>
      <c r="Y18" s="12"/>
      <c r="Z18" s="12"/>
      <c r="AA18" s="12"/>
      <c r="AB18" s="12" t="str">
        <f>"－"</f>
        <v>－</v>
      </c>
      <c r="AC18" s="12"/>
      <c r="AD18" s="12"/>
      <c r="AE18" s="19"/>
      <c r="AF18" s="7"/>
      <c r="AG18" s="14" t="str">
        <f>"－"</f>
        <v>－</v>
      </c>
      <c r="AH18" s="13" t="str">
        <f>"－"</f>
        <v>－</v>
      </c>
    </row>
  </sheetData>
  <mergeCells count="33">
    <mergeCell ref="AE4:AE5"/>
    <mergeCell ref="X3:AA3"/>
    <mergeCell ref="AB3:AE3"/>
    <mergeCell ref="Z4:Z5"/>
    <mergeCell ref="AB4:AB5"/>
    <mergeCell ref="A3:A5"/>
    <mergeCell ref="Y4:Y5"/>
    <mergeCell ref="AA4:AA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AF6:AG6"/>
    <mergeCell ref="AH3:AH5"/>
    <mergeCell ref="AF3:AG5"/>
    <mergeCell ref="B3:B6"/>
    <mergeCell ref="C3:C6"/>
    <mergeCell ref="AD4:AD5"/>
    <mergeCell ref="R4:S4"/>
    <mergeCell ref="X4:X5"/>
    <mergeCell ref="W3:W5"/>
    <mergeCell ref="T4:T5"/>
    <mergeCell ref="G3:V3"/>
    <mergeCell ref="P4:P5"/>
    <mergeCell ref="E6:F6"/>
    <mergeCell ref="O4:O5"/>
    <mergeCell ref="U4:U5"/>
    <mergeCell ref="AC4:AC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2020-07-31T08:16:45Z</cp:lastPrinted>
  <dcterms:modified xsi:type="dcterms:W3CDTF">2020-09-18T00:27:52Z</dcterms:modified>
</cp:coreProperties>
</file>