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<sst xmlns="http://schemas.openxmlformats.org/spreadsheetml/2006/main" count="130" uniqueCount="97">
  <si>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</si>
  <si>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</si>
  <si>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</si>
  <si>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</si>
  <si>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</si>
  <si>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</si>
  <si>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</si>
  <si>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</si>
  <si>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</si>
  <si>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</si>
  <si>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</si>
  <si>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</si>
  <si>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</si>
  <si>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</si>
  <si>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</si>
  <si>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</si>
  <si>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</si>
  <si>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</si>
  <si>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</si>
  <si>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</si>
  <si>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</si>
  <si>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</si>
  <si>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</si>
  <si>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</si>
  <si>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</si>
  <si>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</si>
  <si>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</si>
  <si>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</si>
  <si>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</si>
  <si>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</si>
  <si>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</si>
  <si>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</si>
  <si>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</si>
  <si>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</si>
  <si>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</si>
  <si>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</si>
  <si>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</si>
  <si>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</si>
  <si>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</si>
  <si>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</si>
  <si>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</si>
  <si>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2021/07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</si>
  <si>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</si>
  <si>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</si>
  <si>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</si>
  <si>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</si>
  <si>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</si>
  <si>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</si>
  <si>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</si>
  <si>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7</t>
  </si>
  <si>
    <t>26</t>
  </si>
  <si>
    <t>27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</si>
  <si>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</si>
  <si>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</si>
  <si>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</si>
  <si>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</si>
  <si>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</si>
  <si>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</si>
  <si>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</si>
  <si>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1</t>
  </si>
  <si>
    <t>14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</si>
  <si>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</si>
  <si>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</si>
  <si>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</si>
  <si>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</si>
  <si>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</si>
  <si>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</si>
  <si>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20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</si>
  <si>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</si>
  <si>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</si>
  <si>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</si>
  <si>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</si>
  <si>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</si>
  <si>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</si>
  <si>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</si>
  <si>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</t>
  </si>
  <si>
    <t>29</t>
  </si>
  <si>
    <t>30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</si>
  <si>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</si>
  <si>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</si>
  <si>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</si>
  <si>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</si>
  <si>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</si>
  <si>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</si>
  <si>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</si>
  <si>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5</t>
  </si>
  <si>
    <t>6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</si>
  <si>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</si>
  <si>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</si>
  <si>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</si>
  <si>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</si>
  <si>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</si>
  <si>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</si>
  <si>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</si>
  <si>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2</t>
  </si>
  <si>
    <t>13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</si>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</sst>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0.05</f>
        <v>0.05</v>
      </c>
      <c r="M7" s="34" t="n">
        <f>0</f>
        <v>0.0</v>
      </c>
      <c r="N7" s="35" t="n">
        <f>99.7</f>
        <v>99.7</v>
      </c>
      <c r="O7" s="41" t="s">
        <v>49</v>
      </c>
      <c r="P7" s="35" t="n">
        <f>99.9</f>
        <v>99.9</v>
      </c>
      <c r="Q7" s="41" t="s">
        <v>50</v>
      </c>
      <c r="R7" s="35" t="n">
        <f>99.7</f>
        <v>99.7</v>
      </c>
      <c r="S7" s="41" t="s">
        <v>49</v>
      </c>
      <c r="T7" s="35" t="n">
        <f>99.9</f>
        <v>99.9</v>
      </c>
      <c r="U7" s="41" t="s">
        <v>51</v>
      </c>
      <c r="V7" s="36" t="n">
        <f>99.82</f>
        <v>99.82</v>
      </c>
      <c r="W7" s="37" t="n">
        <f>11000000</f>
        <v>1.1E7</v>
      </c>
      <c r="X7" s="37" t="str">
        <f>"－"</f>
        <v>－</v>
      </c>
      <c r="Y7" s="37" t="n">
        <f>10979000</f>
        <v>1.0979E7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132</f>
        <v>132.0</v>
      </c>
      <c r="O8" s="41" t="s">
        <v>59</v>
      </c>
      <c r="P8" s="35" t="n">
        <f>141</f>
        <v>141.0</v>
      </c>
      <c r="Q8" s="41" t="s">
        <v>60</v>
      </c>
      <c r="R8" s="35" t="n">
        <f>132</f>
        <v>132.0</v>
      </c>
      <c r="S8" s="41" t="s">
        <v>59</v>
      </c>
      <c r="T8" s="35" t="n">
        <f>136.65</f>
        <v>136.65</v>
      </c>
      <c r="U8" s="41" t="s">
        <v>51</v>
      </c>
      <c r="V8" s="36" t="n">
        <f>137.45</f>
        <v>137.45</v>
      </c>
      <c r="W8" s="37" t="n">
        <f>149000000</f>
        <v>1.49E8</v>
      </c>
      <c r="X8" s="37" t="n">
        <f>11000000</f>
        <v>1.1E7</v>
      </c>
      <c r="Y8" s="37" t="n">
        <f>202850000</f>
        <v>2.0285E8</v>
      </c>
      <c r="Z8" s="37" t="n">
        <f>15070000</f>
        <v>1.507E7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0.05</f>
        <v>0.05</v>
      </c>
      <c r="M9" s="34" t="n">
        <f>0</f>
        <v>0.0</v>
      </c>
      <c r="N9" s="35" t="n">
        <f>99.9</f>
        <v>99.9</v>
      </c>
      <c r="O9" s="41" t="s">
        <v>59</v>
      </c>
      <c r="P9" s="35" t="n">
        <f>99.9</f>
        <v>99.9</v>
      </c>
      <c r="Q9" s="41" t="s">
        <v>59</v>
      </c>
      <c r="R9" s="35" t="n">
        <f>99.9</f>
        <v>99.9</v>
      </c>
      <c r="S9" s="41" t="s">
        <v>59</v>
      </c>
      <c r="T9" s="35" t="n">
        <f>99.9</f>
        <v>99.9</v>
      </c>
      <c r="U9" s="41" t="s">
        <v>67</v>
      </c>
      <c r="V9" s="36" t="n">
        <f>99.9</f>
        <v>99.9</v>
      </c>
      <c r="W9" s="37" t="n">
        <f>33000000</f>
        <v>3.3E7</v>
      </c>
      <c r="X9" s="37" t="str">
        <f>"－"</f>
        <v>－</v>
      </c>
      <c r="Y9" s="37" t="n">
        <f>32967000</f>
        <v>3.2967E7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73</v>
      </c>
      <c r="H10" s="38" t="s">
        <v>74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101.5</f>
        <v>101.5</v>
      </c>
      <c r="O10" s="41" t="s">
        <v>75</v>
      </c>
      <c r="P10" s="35" t="n">
        <f>103.9</f>
        <v>103.9</v>
      </c>
      <c r="Q10" s="41" t="s">
        <v>76</v>
      </c>
      <c r="R10" s="35" t="n">
        <f>101</f>
        <v>101.0</v>
      </c>
      <c r="S10" s="41" t="s">
        <v>77</v>
      </c>
      <c r="T10" s="35" t="n">
        <f>101</f>
        <v>101.0</v>
      </c>
      <c r="U10" s="41" t="s">
        <v>77</v>
      </c>
      <c r="V10" s="36" t="n">
        <f>102.21</f>
        <v>102.21</v>
      </c>
      <c r="W10" s="37" t="n">
        <f>54000000</f>
        <v>5.4E7</v>
      </c>
      <c r="X10" s="37" t="str">
        <f>"－"</f>
        <v>－</v>
      </c>
      <c r="Y10" s="37" t="n">
        <f>55743000</f>
        <v>5.5743E7</v>
      </c>
      <c r="Z10" s="37" t="str">
        <f>"－"</f>
        <v>－</v>
      </c>
    </row>
    <row r="11">
      <c r="A11" s="38" t="s">
        <v>41</v>
      </c>
      <c r="B11" s="38" t="s">
        <v>78</v>
      </c>
      <c r="C11" s="38" t="s">
        <v>79</v>
      </c>
      <c r="D11" s="38" t="s">
        <v>80</v>
      </c>
      <c r="E11" s="38" t="s">
        <v>81</v>
      </c>
      <c r="F11" s="38" t="s">
        <v>82</v>
      </c>
      <c r="G11" s="38" t="s">
        <v>83</v>
      </c>
      <c r="H11" s="38" t="s">
        <v>84</v>
      </c>
      <c r="I11" s="38"/>
      <c r="J11" s="39"/>
      <c r="K11" s="40"/>
      <c r="L11" s="33" t="n">
        <f>0.088</f>
        <v>0.088</v>
      </c>
      <c r="M11" s="34" t="n">
        <f>0</f>
        <v>0.0</v>
      </c>
      <c r="N11" s="35" t="n">
        <f>99.95</f>
        <v>99.95</v>
      </c>
      <c r="O11" s="41" t="s">
        <v>85</v>
      </c>
      <c r="P11" s="35" t="n">
        <f>99.95</f>
        <v>99.95</v>
      </c>
      <c r="Q11" s="41" t="s">
        <v>85</v>
      </c>
      <c r="R11" s="35" t="n">
        <f>99.9</f>
        <v>99.9</v>
      </c>
      <c r="S11" s="41" t="s">
        <v>86</v>
      </c>
      <c r="T11" s="35" t="n">
        <f>99.9</f>
        <v>99.9</v>
      </c>
      <c r="U11" s="41" t="s">
        <v>67</v>
      </c>
      <c r="V11" s="36" t="n">
        <f>99.91</f>
        <v>99.91</v>
      </c>
      <c r="W11" s="37" t="n">
        <f>28000000</f>
        <v>2.8E7</v>
      </c>
      <c r="X11" s="37" t="str">
        <f>"－"</f>
        <v>－</v>
      </c>
      <c r="Y11" s="37" t="n">
        <f>27974000</f>
        <v>2.7974E7</v>
      </c>
      <c r="Z11" s="37" t="str">
        <f>"－"</f>
        <v>－</v>
      </c>
    </row>
    <row r="12">
      <c r="A12" s="38" t="s">
        <v>41</v>
      </c>
      <c r="B12" s="38" t="s">
        <v>87</v>
      </c>
      <c r="C12" s="38" t="s">
        <v>88</v>
      </c>
      <c r="D12" s="38" t="s">
        <v>89</v>
      </c>
      <c r="E12" s="38" t="s">
        <v>90</v>
      </c>
      <c r="F12" s="38" t="s">
        <v>91</v>
      </c>
      <c r="G12" s="38" t="s">
        <v>92</v>
      </c>
      <c r="H12" s="38" t="s">
        <v>93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227</f>
        <v>227.0</v>
      </c>
      <c r="O12" s="41" t="s">
        <v>94</v>
      </c>
      <c r="P12" s="35" t="n">
        <f>234</f>
        <v>234.0</v>
      </c>
      <c r="Q12" s="41" t="s">
        <v>95</v>
      </c>
      <c r="R12" s="35" t="n">
        <f>221.95</f>
        <v>221.95</v>
      </c>
      <c r="S12" s="41" t="s">
        <v>86</v>
      </c>
      <c r="T12" s="35" t="n">
        <f>230.05</f>
        <v>230.05</v>
      </c>
      <c r="U12" s="41" t="s">
        <v>96</v>
      </c>
      <c r="V12" s="36" t="n">
        <f>229.34</f>
        <v>229.34</v>
      </c>
      <c r="W12" s="37" t="n">
        <f>115000000</f>
        <v>1.15E8</v>
      </c>
      <c r="X12" s="37" t="str">
        <f>"－"</f>
        <v>－</v>
      </c>
      <c r="Y12" s="37" t="n">
        <f>262870000</f>
        <v>2.6287E8</v>
      </c>
      <c r="Z12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