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<sst xmlns="http://schemas.openxmlformats.org/spreadsheetml/2006/main" count="118" uniqueCount="86">
  <si>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</si>
  <si>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</si>
  <si>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</si>
  <si>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</si>
  <si>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</si>
  <si>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</si>
  <si>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</si>
  <si>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</si>
  <si>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</si>
  <si>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</si>
  <si>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</si>
  <si>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</si>
  <si>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</si>
  <si>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</si>
  <si>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</si>
  <si>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</si>
  <si>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</si>
  <si>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</si>
  <si>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</si>
  <si>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</si>
  <si>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</si>
  <si>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</si>
  <si>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</si>
  <si>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</si>
  <si>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</si>
  <si>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</si>
  <si>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</si>
  <si>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</si>
  <si>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</si>
  <si>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</si>
  <si>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</si>
  <si>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</si>
  <si>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</si>
  <si>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</si>
  <si>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</si>
  <si>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</si>
  <si>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</si>
  <si>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</si>
  <si>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</si>
  <si>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</si>
  <si>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</si>
  <si>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2022/06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</si>
  <si>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</si>
  <si>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</si>
  <si>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</si>
  <si>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</si>
  <si>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</si>
  <si>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</si>
  <si>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</si>
  <si>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6</t>
  </si>
  <si>
    <t>21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</si>
  <si>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</si>
  <si>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</si>
  <si>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</si>
  <si>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</si>
  <si>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</si>
  <si>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</si>
  <si>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</si>
  <si>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</t>
  </si>
  <si>
    <t>3</t>
  </si>
  <si>
    <t>22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</si>
  <si>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</si>
  <si>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</si>
  <si>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</si>
  <si>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</si>
  <si>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</si>
  <si>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</si>
  <si>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15</t>
  </si>
  <si>
    <t>29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</si>
  <si>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</si>
  <si>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</si>
  <si>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</si>
  <si>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</si>
  <si>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</si>
  <si>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</si>
  <si>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</si>
  <si>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10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</si>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</sst>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0.19</f>
        <v>0.19</v>
      </c>
      <c r="M7" s="34" t="n">
        <f>0</f>
        <v>0.0</v>
      </c>
      <c r="N7" s="35" t="n">
        <f>99.8</f>
        <v>99.8</v>
      </c>
      <c r="O7" s="41" t="s">
        <v>49</v>
      </c>
      <c r="P7" s="35" t="n">
        <f>99.8</f>
        <v>99.8</v>
      </c>
      <c r="Q7" s="41" t="s">
        <v>49</v>
      </c>
      <c r="R7" s="35" t="n">
        <f>99.8</f>
        <v>99.8</v>
      </c>
      <c r="S7" s="41" t="s">
        <v>49</v>
      </c>
      <c r="T7" s="35" t="n">
        <f>99.8</f>
        <v>99.8</v>
      </c>
      <c r="U7" s="41" t="s">
        <v>50</v>
      </c>
      <c r="V7" s="36" t="n">
        <f>99.8</f>
        <v>99.8</v>
      </c>
      <c r="W7" s="37" t="n">
        <f>7000000</f>
        <v>7000000.0</v>
      </c>
      <c r="X7" s="37" t="str">
        <f>"－"</f>
        <v>－</v>
      </c>
      <c r="Y7" s="37" t="n">
        <f>6986000</f>
        <v>6986000.0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149</f>
        <v>149.0</v>
      </c>
      <c r="O8" s="41" t="s">
        <v>58</v>
      </c>
      <c r="P8" s="35" t="n">
        <f>149.95</f>
        <v>149.95</v>
      </c>
      <c r="Q8" s="41" t="s">
        <v>59</v>
      </c>
      <c r="R8" s="35" t="n">
        <f>138</f>
        <v>138.0</v>
      </c>
      <c r="S8" s="41" t="s">
        <v>50</v>
      </c>
      <c r="T8" s="35" t="n">
        <f>138</f>
        <v>138.0</v>
      </c>
      <c r="U8" s="41" t="s">
        <v>60</v>
      </c>
      <c r="V8" s="36" t="n">
        <f>144.59</f>
        <v>144.59</v>
      </c>
      <c r="W8" s="37" t="n">
        <f>8000000</f>
        <v>8000000.0</v>
      </c>
      <c r="X8" s="37" t="str">
        <f>"－"</f>
        <v>－</v>
      </c>
      <c r="Y8" s="37" t="n">
        <f>11699000</f>
        <v>1.1699E7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0.661</f>
        <v>0.661</v>
      </c>
      <c r="M9" s="34" t="n">
        <f>0</f>
        <v>0.0</v>
      </c>
      <c r="N9" s="35" t="n">
        <f>99.6</f>
        <v>99.6</v>
      </c>
      <c r="O9" s="41" t="s">
        <v>49</v>
      </c>
      <c r="P9" s="35" t="n">
        <f>99.8</f>
        <v>99.8</v>
      </c>
      <c r="Q9" s="41" t="s">
        <v>67</v>
      </c>
      <c r="R9" s="35" t="n">
        <f>99.3</f>
        <v>99.3</v>
      </c>
      <c r="S9" s="41" t="s">
        <v>68</v>
      </c>
      <c r="T9" s="35" t="n">
        <f>99.3</f>
        <v>99.3</v>
      </c>
      <c r="U9" s="41" t="s">
        <v>68</v>
      </c>
      <c r="V9" s="36" t="n">
        <f>99.52</f>
        <v>99.52</v>
      </c>
      <c r="W9" s="37" t="n">
        <f>103000000</f>
        <v>1.03E8</v>
      </c>
      <c r="X9" s="37" t="str">
        <f>"－"</f>
        <v>－</v>
      </c>
      <c r="Y9" s="37" t="n">
        <f>102567000</f>
        <v>1.02567E8</v>
      </c>
      <c r="Z9" s="37" t="str">
        <f>"－"</f>
        <v>－</v>
      </c>
    </row>
    <row r="10">
      <c r="A10" s="38" t="s">
        <v>41</v>
      </c>
      <c r="B10" s="38" t="s">
        <v>69</v>
      </c>
      <c r="C10" s="38" t="s">
        <v>70</v>
      </c>
      <c r="D10" s="38" t="s">
        <v>71</v>
      </c>
      <c r="E10" s="38" t="s">
        <v>72</v>
      </c>
      <c r="F10" s="38" t="s">
        <v>73</v>
      </c>
      <c r="G10" s="38" t="s">
        <v>74</v>
      </c>
      <c r="H10" s="38" t="s">
        <v>75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100.5</f>
        <v>100.5</v>
      </c>
      <c r="O10" s="41" t="s">
        <v>76</v>
      </c>
      <c r="P10" s="35" t="n">
        <f>100.5</f>
        <v>100.5</v>
      </c>
      <c r="Q10" s="41" t="s">
        <v>76</v>
      </c>
      <c r="R10" s="35" t="n">
        <f>100.5</f>
        <v>100.5</v>
      </c>
      <c r="S10" s="41" t="s">
        <v>76</v>
      </c>
      <c r="T10" s="35" t="n">
        <f>100.5</f>
        <v>100.5</v>
      </c>
      <c r="U10" s="41" t="s">
        <v>76</v>
      </c>
      <c r="V10" s="36" t="n">
        <f>100.5</f>
        <v>100.5</v>
      </c>
      <c r="W10" s="37" t="n">
        <f>101000000</f>
        <v>1.01E8</v>
      </c>
      <c r="X10" s="37" t="n">
        <f>100000000</f>
        <v>1.0E8</v>
      </c>
      <c r="Y10" s="37" t="n">
        <f>101505000</f>
        <v>1.01505E8</v>
      </c>
      <c r="Z10" s="37" t="n">
        <f>100500000</f>
        <v>1.005E8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218.35</f>
        <v>218.35</v>
      </c>
      <c r="O11" s="41" t="s">
        <v>84</v>
      </c>
      <c r="P11" s="35" t="n">
        <f>225.85</f>
        <v>225.85</v>
      </c>
      <c r="Q11" s="41" t="s">
        <v>85</v>
      </c>
      <c r="R11" s="35" t="n">
        <f>212.25</f>
        <v>212.25</v>
      </c>
      <c r="S11" s="41" t="s">
        <v>84</v>
      </c>
      <c r="T11" s="35" t="n">
        <f>225.85</f>
        <v>225.85</v>
      </c>
      <c r="U11" s="41" t="s">
        <v>85</v>
      </c>
      <c r="V11" s="36" t="n">
        <f>218.25</f>
        <v>218.25</v>
      </c>
      <c r="W11" s="37" t="n">
        <f>211000000</f>
        <v>2.11E8</v>
      </c>
      <c r="X11" s="37" t="n">
        <f>200000000</f>
        <v>2.0E8</v>
      </c>
      <c r="Y11" s="37" t="n">
        <f>492711500</f>
        <v>4.927115E8</v>
      </c>
      <c r="Z11" s="37" t="n">
        <f>468940000</f>
        <v>4.6894E8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